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-CJA-AJAPI\cja\Terrentraide\dépannages\rapports de mission\"/>
    </mc:Choice>
  </mc:AlternateContent>
  <bookViews>
    <workbookView xWindow="0" yWindow="0" windowWidth="23040" windowHeight="8256"/>
  </bookViews>
  <sheets>
    <sheet name="Rapport" sheetId="1" r:id="rId1"/>
  </sheets>
  <externalReferences>
    <externalReference r:id="rId2"/>
  </externalReferences>
  <definedNames>
    <definedName name="heure">[1]Setup!$H$7:$H$78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7" i="1" l="1"/>
  <c r="P84" i="1"/>
  <c r="F84" i="1"/>
  <c r="G84" i="1"/>
  <c r="H84" i="1"/>
  <c r="I84" i="1"/>
  <c r="M81" i="1"/>
  <c r="J81" i="1"/>
  <c r="E81" i="1"/>
  <c r="M79" i="1"/>
  <c r="J79" i="1"/>
  <c r="E79" i="1"/>
  <c r="M77" i="1"/>
  <c r="J77" i="1"/>
  <c r="E77" i="1"/>
  <c r="O81" i="1" l="1"/>
  <c r="O79" i="1"/>
  <c r="O77" i="1"/>
  <c r="E21" i="1"/>
  <c r="J21" i="1"/>
  <c r="M21" i="1"/>
  <c r="E23" i="1"/>
  <c r="J23" i="1"/>
  <c r="M23" i="1"/>
  <c r="E25" i="1"/>
  <c r="J25" i="1"/>
  <c r="M25" i="1"/>
  <c r="E27" i="1"/>
  <c r="J27" i="1"/>
  <c r="M27" i="1"/>
  <c r="E29" i="1"/>
  <c r="J29" i="1"/>
  <c r="M29" i="1"/>
  <c r="E31" i="1"/>
  <c r="J31" i="1"/>
  <c r="M31" i="1"/>
  <c r="E33" i="1"/>
  <c r="J33" i="1"/>
  <c r="M33" i="1"/>
  <c r="E35" i="1"/>
  <c r="J35" i="1"/>
  <c r="M35" i="1"/>
  <c r="E37" i="1"/>
  <c r="J37" i="1"/>
  <c r="M37" i="1"/>
  <c r="E39" i="1"/>
  <c r="J39" i="1"/>
  <c r="M39" i="1"/>
  <c r="E41" i="1"/>
  <c r="J41" i="1"/>
  <c r="M41" i="1"/>
  <c r="E43" i="1"/>
  <c r="J43" i="1"/>
  <c r="M43" i="1"/>
  <c r="E45" i="1"/>
  <c r="J45" i="1"/>
  <c r="M45" i="1"/>
  <c r="E47" i="1"/>
  <c r="J47" i="1"/>
  <c r="M47" i="1"/>
  <c r="E49" i="1"/>
  <c r="J49" i="1"/>
  <c r="M49" i="1"/>
  <c r="E51" i="1"/>
  <c r="J51" i="1"/>
  <c r="M51" i="1"/>
  <c r="E53" i="1"/>
  <c r="J53" i="1"/>
  <c r="M53" i="1"/>
  <c r="E55" i="1"/>
  <c r="J55" i="1"/>
  <c r="M55" i="1"/>
  <c r="E57" i="1"/>
  <c r="J57" i="1"/>
  <c r="M57" i="1"/>
  <c r="E59" i="1"/>
  <c r="J59" i="1"/>
  <c r="M59" i="1"/>
  <c r="E61" i="1"/>
  <c r="J61" i="1"/>
  <c r="M61" i="1"/>
  <c r="E63" i="1"/>
  <c r="J63" i="1"/>
  <c r="M63" i="1"/>
  <c r="E65" i="1"/>
  <c r="J65" i="1"/>
  <c r="M65" i="1"/>
  <c r="E67" i="1"/>
  <c r="J67" i="1"/>
  <c r="M67" i="1"/>
  <c r="E69" i="1"/>
  <c r="J69" i="1"/>
  <c r="M69" i="1"/>
  <c r="E71" i="1"/>
  <c r="J71" i="1"/>
  <c r="M71" i="1"/>
  <c r="E73" i="1"/>
  <c r="J73" i="1"/>
  <c r="M73" i="1"/>
  <c r="E75" i="1"/>
  <c r="J75" i="1"/>
  <c r="M75" i="1"/>
  <c r="O73" i="1" l="1"/>
  <c r="O65" i="1"/>
  <c r="O57" i="1"/>
  <c r="O49" i="1"/>
  <c r="O41" i="1"/>
  <c r="O33" i="1"/>
  <c r="O63" i="1"/>
  <c r="M84" i="1"/>
  <c r="J84" i="1"/>
  <c r="E84" i="1"/>
  <c r="O71" i="1"/>
  <c r="O55" i="1"/>
  <c r="O47" i="1"/>
  <c r="O39" i="1"/>
  <c r="O31" i="1"/>
  <c r="O25" i="1"/>
  <c r="O67" i="1"/>
  <c r="O59" i="1"/>
  <c r="O51" i="1"/>
  <c r="O43" i="1"/>
  <c r="O35" i="1"/>
  <c r="O75" i="1"/>
  <c r="O69" i="1"/>
  <c r="O61" i="1"/>
  <c r="O53" i="1"/>
  <c r="O45" i="1"/>
  <c r="O37" i="1"/>
  <c r="O29" i="1"/>
  <c r="O21" i="1"/>
  <c r="O27" i="1"/>
  <c r="O23" i="1"/>
  <c r="O84" i="1" l="1"/>
</calcChain>
</file>

<file path=xl/sharedStrings.xml><?xml version="1.0" encoding="utf-8"?>
<sst xmlns="http://schemas.openxmlformats.org/spreadsheetml/2006/main" count="60" uniqueCount="55">
  <si>
    <t>Le client, l'entreprise de mission</t>
  </si>
  <si>
    <t>Le dépanneur</t>
  </si>
  <si>
    <t>……………………………………………………….</t>
  </si>
  <si>
    <t>……………………………………………………………..</t>
  </si>
  <si>
    <t>Les conditions générales de Terrentraide font foi.</t>
  </si>
  <si>
    <t>Remarques de la part du client:</t>
  </si>
  <si>
    <t>Remarques de la part du dépanneur:</t>
  </si>
  <si>
    <t>Chaque partie recevra une copie du présent rapport avec la facturation / la fiche de salaire.</t>
  </si>
  <si>
    <t>Le rapport rempli et signé doit être immédiatement retourné à Terrentraide (CP 122, 2852 Courtételle).</t>
  </si>
  <si>
    <t>Cette mission:</t>
  </si>
  <si>
    <t>Nombre de jours déplacement</t>
  </si>
  <si>
    <t>Total mission</t>
  </si>
  <si>
    <t>Total km</t>
  </si>
  <si>
    <t>Total h</t>
  </si>
  <si>
    <t>Total prestations en nature</t>
  </si>
  <si>
    <t>Fin</t>
  </si>
  <si>
    <t>Début</t>
  </si>
  <si>
    <t>Valeur</t>
  </si>
  <si>
    <t>Logé</t>
  </si>
  <si>
    <t>Souper</t>
  </si>
  <si>
    <t>Dîner</t>
  </si>
  <si>
    <t>Déj.</t>
  </si>
  <si>
    <t>Remarques</t>
  </si>
  <si>
    <t>total km *</t>
  </si>
  <si>
    <t>total heures *</t>
  </si>
  <si>
    <t>Absence journée</t>
  </si>
  <si>
    <t>Heures apm</t>
  </si>
  <si>
    <t>Horaire apm</t>
  </si>
  <si>
    <t>Indiquer 1 si prestations en nature reçue</t>
  </si>
  <si>
    <t>Heures matin</t>
  </si>
  <si>
    <t>Horaire matin</t>
  </si>
  <si>
    <t>Dépanneur:</t>
  </si>
  <si>
    <t>Modalités:</t>
  </si>
  <si>
    <t>Dépl. : 70 ct / km pour le dépanneur (1 aller-retour par jour). Forfait: 35 fr. par jour pour l'entreprise de mission si non logé</t>
  </si>
  <si>
    <t>Salaire payé le:</t>
  </si>
  <si>
    <t>28 fr. abonné, 35 fr. non abonné</t>
  </si>
  <si>
    <t>Tarif horaire</t>
  </si>
  <si>
    <t>Facturation:</t>
  </si>
  <si>
    <t>Tarifs:</t>
  </si>
  <si>
    <t>Laisser vide:</t>
  </si>
  <si>
    <t>NPA Localité:</t>
  </si>
  <si>
    <t>IBAN:</t>
  </si>
  <si>
    <t>Adresse:</t>
  </si>
  <si>
    <t>Date de naissance:</t>
  </si>
  <si>
    <t>Nom &amp; Prénom:</t>
  </si>
  <si>
    <t>N° AVS</t>
  </si>
  <si>
    <t>Client, entreprise de mission:</t>
  </si>
  <si>
    <t>Dépanneur agricole:</t>
  </si>
  <si>
    <t>RAPPORT DE MISSION POUR DEPANNAGES AGRICOLES</t>
  </si>
  <si>
    <t>Tél. 032 426 53 54, info@agrijura.ch</t>
  </si>
  <si>
    <t>CP 122, Rue St-Maurice 17, 2852 Courtételle</t>
  </si>
  <si>
    <t>Date (Jour/Mois)</t>
  </si>
  <si>
    <t>Données autres que nom et prénom à remplir si premier dépannage</t>
  </si>
  <si>
    <t>……………….…………………………………………………………</t>
  </si>
  <si>
    <t>Lieu et date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</si>
</sst>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/mm&quot; h&quot;;@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Wingdings 2"/>
      <family val="1"/>
      <charset val="2"/>
    </font>
    <font>
      <b/>
      <sz val="16"/>
      <name val="Arial Narrow"/>
      <family val="2"/>
    </font>
    <font>
      <b/>
      <sz val="14"/>
      <name val="Arial Narrow"/>
      <family val="2"/>
    </font>
    <font>
      <b/>
      <u/>
      <sz val="10"/>
      <name val="Arial Narrow"/>
      <family val="2"/>
    </font>
    <font>
      <sz val="8"/>
      <name val="Arial Narrow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4"/>
      <color rgb="FF008000"/>
      <name val="Verdana"/>
      <family val="2"/>
    </font>
    <font>
      <sz val="18"/>
      <name val="Verdana"/>
      <family val="2"/>
    </font>
    <font>
      <sz val="8"/>
      <color rgb="FF000000"/>
      <name val="Tahoma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i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4DF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9" fontId="2" fillId="0" borderId="0" xfId="0" applyNumberFormat="1" applyFont="1" applyBorder="1" applyAlignment="1">
      <alignment vertical="top"/>
    </xf>
    <xf numFmtId="0" fontId="3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6" fillId="0" borderId="14" xfId="0" applyFont="1" applyBorder="1"/>
    <xf numFmtId="0" fontId="6" fillId="0" borderId="15" xfId="0" applyFont="1" applyBorder="1"/>
    <xf numFmtId="0" fontId="2" fillId="0" borderId="14" xfId="0" applyFont="1" applyBorder="1" applyAlignment="1">
      <alignment horizontal="left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1" fillId="0" borderId="0" xfId="0" applyFont="1" applyAlignment="1"/>
    <xf numFmtId="0" fontId="11" fillId="0" borderId="0" xfId="0" applyFont="1"/>
    <xf numFmtId="14" fontId="2" fillId="0" borderId="0" xfId="0" applyNumberFormat="1" applyFont="1" applyAlignment="1"/>
    <xf numFmtId="0" fontId="2" fillId="4" borderId="5" xfId="0" applyFont="1" applyFill="1" applyBorder="1" applyAlignment="1">
      <alignment vertical="center" textRotation="90"/>
    </xf>
    <xf numFmtId="0" fontId="2" fillId="4" borderId="6" xfId="0" applyFont="1" applyFill="1" applyBorder="1" applyAlignment="1">
      <alignment vertical="center" textRotation="90"/>
    </xf>
    <xf numFmtId="0" fontId="2" fillId="0" borderId="14" xfId="0" applyFont="1" applyBorder="1" applyAlignment="1"/>
    <xf numFmtId="0" fontId="2" fillId="5" borderId="0" xfId="0" applyFont="1" applyFill="1"/>
    <xf numFmtId="0" fontId="13" fillId="3" borderId="0" xfId="0" applyFont="1" applyFill="1"/>
    <xf numFmtId="0" fontId="14" fillId="3" borderId="0" xfId="0" applyFont="1" applyFill="1"/>
    <xf numFmtId="0" fontId="15" fillId="0" borderId="14" xfId="0" applyFont="1" applyBorder="1"/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left" vertical="top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14" fontId="2" fillId="5" borderId="0" xfId="0" applyNumberFormat="1" applyFont="1" applyFill="1" applyAlignment="1" applyProtection="1">
      <alignment horizontal="center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164" fontId="2" fillId="5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5" borderId="6" xfId="0" applyNumberFormat="1" applyFont="1" applyFill="1" applyBorder="1" applyAlignment="1" applyProtection="1">
      <alignment horizontal="center" vertical="center"/>
      <protection locked="0"/>
    </xf>
    <xf numFmtId="14" fontId="2" fillId="5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15</xdr:row>
          <xdr:rowOff>0</xdr:rowOff>
        </xdr:from>
        <xdr:to>
          <xdr:col>5</xdr:col>
          <xdr:colOff>160020</xdr:colOff>
          <xdr:row>17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Nourri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876300</xdr:colOff>
          <xdr:row>15</xdr:row>
          <xdr:rowOff>0</xdr:rowOff>
        </xdr:from>
        <xdr:to>
          <xdr:col>7</xdr:col>
          <xdr:colOff>144780</xdr:colOff>
          <xdr:row>17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Logé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0</xdr:row>
          <xdr:rowOff>38100</xdr:rowOff>
        </xdr:from>
        <xdr:to>
          <xdr:col>5</xdr:col>
          <xdr:colOff>7620</xdr:colOff>
          <xdr:row>3</xdr:row>
          <xdr:rowOff>60960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6</xdr:row>
          <xdr:rowOff>121920</xdr:rowOff>
        </xdr:from>
        <xdr:to>
          <xdr:col>14</xdr:col>
          <xdr:colOff>7620</xdr:colOff>
          <xdr:row>8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Abonné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88</xdr:row>
          <xdr:rowOff>0</xdr:rowOff>
        </xdr:from>
        <xdr:to>
          <xdr:col>3</xdr:col>
          <xdr:colOff>449580</xdr:colOff>
          <xdr:row>89</xdr:row>
          <xdr:rowOff>60960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 terminée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88</xdr:row>
          <xdr:rowOff>0</xdr:rowOff>
        </xdr:from>
        <xdr:to>
          <xdr:col>6</xdr:col>
          <xdr:colOff>83820</xdr:colOff>
          <xdr:row>89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continue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horaires\TimeSheet_2015%20-%20M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présence"/>
      <sheetName val="Setup"/>
      <sheetName val="Stat heure"/>
      <sheetName val="jf"/>
      <sheetName val="TIMESHEET PROJET"/>
      <sheetName val="PROJETS"/>
      <sheetName val="Copyright"/>
    </sheetNames>
    <sheetDataSet>
      <sheetData sheetId="0"/>
      <sheetData sheetId="1">
        <row r="8">
          <cell r="H8">
            <v>0.26041666666666702</v>
          </cell>
        </row>
        <row r="9">
          <cell r="H9">
            <v>0.27083333333333398</v>
          </cell>
        </row>
        <row r="10">
          <cell r="H10">
            <v>0.28125</v>
          </cell>
        </row>
        <row r="11">
          <cell r="H11">
            <v>0.29166666666666702</v>
          </cell>
        </row>
        <row r="12">
          <cell r="H12">
            <v>0.30208333333333398</v>
          </cell>
        </row>
        <row r="13">
          <cell r="H13">
            <v>0.3125</v>
          </cell>
        </row>
        <row r="14">
          <cell r="H14">
            <v>0.32291666666666702</v>
          </cell>
        </row>
        <row r="15">
          <cell r="H15">
            <v>0.33333333333333398</v>
          </cell>
        </row>
        <row r="16">
          <cell r="H16">
            <v>0.34375</v>
          </cell>
        </row>
        <row r="17">
          <cell r="H17">
            <v>0.35416666666666702</v>
          </cell>
        </row>
        <row r="18">
          <cell r="H18">
            <v>0.36458333333333398</v>
          </cell>
        </row>
        <row r="19">
          <cell r="H19">
            <v>0.375</v>
          </cell>
        </row>
        <row r="20">
          <cell r="H20">
            <v>0.38541666666666702</v>
          </cell>
        </row>
        <row r="21">
          <cell r="H21">
            <v>0.39583333333333398</v>
          </cell>
        </row>
        <row r="22">
          <cell r="H22">
            <v>0.40625</v>
          </cell>
        </row>
        <row r="23">
          <cell r="H23">
            <v>0.41666666666666702</v>
          </cell>
        </row>
        <row r="24">
          <cell r="H24">
            <v>0.42708333333333398</v>
          </cell>
        </row>
        <row r="25">
          <cell r="H25">
            <v>0.4375</v>
          </cell>
        </row>
        <row r="26">
          <cell r="H26">
            <v>0.44791666666666702</v>
          </cell>
        </row>
        <row r="27">
          <cell r="H27">
            <v>0.45833333333333398</v>
          </cell>
        </row>
        <row r="28">
          <cell r="H28">
            <v>0.46875</v>
          </cell>
        </row>
        <row r="29">
          <cell r="H29">
            <v>0.47916666666666702</v>
          </cell>
        </row>
        <row r="30">
          <cell r="H30">
            <v>0.48958333333333398</v>
          </cell>
        </row>
        <row r="31">
          <cell r="H31">
            <v>0.5</v>
          </cell>
        </row>
        <row r="32">
          <cell r="H32">
            <v>0.51041666666666696</v>
          </cell>
        </row>
        <row r="33">
          <cell r="H33">
            <v>0.52083333333333404</v>
          </cell>
        </row>
        <row r="34">
          <cell r="H34">
            <v>0.53125</v>
          </cell>
        </row>
        <row r="35">
          <cell r="H35">
            <v>0.54166666666666696</v>
          </cell>
        </row>
        <row r="36">
          <cell r="H36">
            <v>0.55208333333333404</v>
          </cell>
        </row>
        <row r="37">
          <cell r="H37">
            <v>0.5625</v>
          </cell>
        </row>
        <row r="38">
          <cell r="H38">
            <v>0.57291666666666696</v>
          </cell>
        </row>
        <row r="39">
          <cell r="H39">
            <v>0.58333333333333404</v>
          </cell>
        </row>
        <row r="40">
          <cell r="H40">
            <v>0.59375</v>
          </cell>
        </row>
        <row r="41">
          <cell r="H41">
            <v>0.60416666666666696</v>
          </cell>
        </row>
        <row r="42">
          <cell r="H42">
            <v>0.61458333333333404</v>
          </cell>
        </row>
        <row r="43">
          <cell r="H43">
            <v>0.625</v>
          </cell>
        </row>
        <row r="44">
          <cell r="H44">
            <v>0.63541666666666696</v>
          </cell>
        </row>
        <row r="45">
          <cell r="H45">
            <v>0.64583333333333404</v>
          </cell>
        </row>
        <row r="46">
          <cell r="H46">
            <v>0.65625</v>
          </cell>
        </row>
        <row r="47">
          <cell r="H47">
            <v>0.66666666666666696</v>
          </cell>
        </row>
        <row r="48">
          <cell r="H48">
            <v>0.67708333333333404</v>
          </cell>
        </row>
        <row r="49">
          <cell r="H49">
            <v>0.6875</v>
          </cell>
        </row>
        <row r="50">
          <cell r="H50">
            <v>0.69791666666666696</v>
          </cell>
        </row>
        <row r="51">
          <cell r="H51">
            <v>0.70833333333333404</v>
          </cell>
        </row>
        <row r="52">
          <cell r="H52">
            <v>0.71875</v>
          </cell>
        </row>
        <row r="53">
          <cell r="H53">
            <v>0.72916666666666696</v>
          </cell>
        </row>
        <row r="54">
          <cell r="H54">
            <v>0.73958333333333404</v>
          </cell>
        </row>
        <row r="55">
          <cell r="H55">
            <v>0.75</v>
          </cell>
        </row>
        <row r="56">
          <cell r="H56">
            <v>0.76041666666666696</v>
          </cell>
        </row>
        <row r="57">
          <cell r="H57">
            <v>0.77083333333333404</v>
          </cell>
        </row>
        <row r="58">
          <cell r="H58">
            <v>0.78125</v>
          </cell>
        </row>
        <row r="59">
          <cell r="H59">
            <v>0.79166666666666696</v>
          </cell>
        </row>
        <row r="60">
          <cell r="H60">
            <v>0.80208333333333404</v>
          </cell>
        </row>
        <row r="61">
          <cell r="H61">
            <v>0.8125</v>
          </cell>
        </row>
        <row r="62">
          <cell r="H62">
            <v>0.82291666666666696</v>
          </cell>
        </row>
        <row r="63">
          <cell r="H63">
            <v>0.83333333333333404</v>
          </cell>
        </row>
        <row r="64">
          <cell r="H64">
            <v>0.84375</v>
          </cell>
        </row>
        <row r="65">
          <cell r="H65">
            <v>0.85416666666666696</v>
          </cell>
        </row>
        <row r="66">
          <cell r="H66">
            <v>0.86458333333333404</v>
          </cell>
        </row>
        <row r="67">
          <cell r="H67">
            <v>0.875</v>
          </cell>
        </row>
        <row r="68">
          <cell r="H68">
            <v>0.88541666666666696</v>
          </cell>
        </row>
        <row r="69">
          <cell r="H69">
            <v>0.89583333333333404</v>
          </cell>
        </row>
        <row r="70">
          <cell r="H70">
            <v>0.90625</v>
          </cell>
        </row>
        <row r="71">
          <cell r="H71">
            <v>0.91666666666666696</v>
          </cell>
        </row>
        <row r="72">
          <cell r="H72">
            <v>0.92708333333333404</v>
          </cell>
        </row>
        <row r="73">
          <cell r="H73">
            <v>0.9375</v>
          </cell>
        </row>
        <row r="74">
          <cell r="H74">
            <v>0.94791666666666696</v>
          </cell>
        </row>
        <row r="75">
          <cell r="H75">
            <v>0.95833333333333404</v>
          </cell>
        </row>
        <row r="76">
          <cell r="H76">
            <v>0.96875</v>
          </cell>
        </row>
        <row r="77">
          <cell r="H77">
            <v>0.97916666666666696</v>
          </cell>
        </row>
        <row r="78">
          <cell r="H78">
            <v>0.98958333333333404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package" Target="../embeddings/Microsoft_Word_Document.docx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3"/>
  <sheetViews>
    <sheetView tabSelected="1" zoomScaleNormal="100" zoomScaleSheetLayoutView="70" workbookViewId="0">
      <selection activeCell="M10" sqref="M10:N10"/>
    </sheetView>
  </sheetViews>
  <sheetFormatPr baseColWidth="10" defaultColWidth="11.44140625" defaultRowHeight="13.8" x14ac:dyDescent="0.3"/>
  <cols>
    <col min="1" max="1" width="3.109375" style="1" customWidth="1"/>
    <col min="2" max="2" width="11.6640625" style="1" customWidth="1"/>
    <col min="3" max="5" width="9.6640625" style="1" customWidth="1"/>
    <col min="6" max="6" width="6.44140625" style="1" customWidth="1"/>
    <col min="7" max="10" width="6" style="1" customWidth="1"/>
    <col min="11" max="11" width="8.33203125" style="1" customWidth="1"/>
    <col min="12" max="13" width="9.6640625" style="1" customWidth="1"/>
    <col min="14" max="14" width="13.44140625" style="1" customWidth="1"/>
    <col min="15" max="16" width="12.6640625" style="1" customWidth="1"/>
    <col min="17" max="17" width="17.88671875" style="1" customWidth="1"/>
    <col min="18" max="16384" width="11.44140625" style="1"/>
  </cols>
  <sheetData>
    <row r="1" spans="1:20" ht="24.75" customHeight="1" x14ac:dyDescent="0.35">
      <c r="B1" s="39"/>
      <c r="D1" s="38"/>
      <c r="E1" s="38"/>
      <c r="H1" s="1" t="s">
        <v>50</v>
      </c>
      <c r="L1" s="36"/>
      <c r="M1" s="36"/>
      <c r="N1" s="36"/>
      <c r="O1" s="36"/>
      <c r="P1" s="36"/>
      <c r="Q1" s="36"/>
      <c r="R1" s="36"/>
      <c r="S1" s="36"/>
      <c r="T1" s="36"/>
    </row>
    <row r="2" spans="1:20" x14ac:dyDescent="0.3">
      <c r="B2" s="37"/>
      <c r="H2" s="1" t="s">
        <v>49</v>
      </c>
      <c r="L2" s="36"/>
      <c r="M2" s="36"/>
      <c r="N2" s="36"/>
      <c r="O2" s="36"/>
      <c r="P2" s="36"/>
      <c r="Q2" s="36"/>
      <c r="R2" s="36"/>
      <c r="S2" s="36"/>
      <c r="T2" s="36"/>
    </row>
    <row r="3" spans="1:20" x14ac:dyDescent="0.3">
      <c r="L3" s="36"/>
      <c r="M3" s="36"/>
      <c r="N3" s="36"/>
      <c r="O3" s="36"/>
      <c r="P3" s="36"/>
      <c r="Q3" s="36"/>
      <c r="R3" s="36"/>
      <c r="S3" s="36"/>
      <c r="T3" s="36"/>
    </row>
    <row r="4" spans="1:20" ht="8.25" customHeight="1" x14ac:dyDescent="0.3"/>
    <row r="5" spans="1:20" ht="21" customHeight="1" x14ac:dyDescent="0.45">
      <c r="B5" s="78" t="s">
        <v>48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20" ht="12.75" customHeight="1" x14ac:dyDescent="0.35"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20" ht="10.5" customHeight="1" x14ac:dyDescent="0.3"/>
    <row r="8" spans="1:20" x14ac:dyDescent="0.3">
      <c r="A8" s="29" t="s">
        <v>47</v>
      </c>
      <c r="B8" s="27"/>
      <c r="C8" s="27"/>
      <c r="D8" s="47" t="s">
        <v>52</v>
      </c>
      <c r="E8" s="27"/>
      <c r="F8" s="27"/>
      <c r="G8" s="27"/>
      <c r="H8" s="27"/>
      <c r="I8" s="27"/>
      <c r="J8" s="27"/>
      <c r="K8" s="29" t="s">
        <v>46</v>
      </c>
      <c r="L8" s="28"/>
      <c r="M8" s="28"/>
      <c r="N8" s="27"/>
      <c r="O8" s="27"/>
      <c r="P8" s="26"/>
    </row>
    <row r="9" spans="1:20" ht="20.25" customHeight="1" x14ac:dyDescent="0.3">
      <c r="A9" s="25" t="s">
        <v>44</v>
      </c>
      <c r="C9" s="56"/>
      <c r="D9" s="56"/>
      <c r="E9" s="1" t="s">
        <v>45</v>
      </c>
      <c r="F9" s="56"/>
      <c r="G9" s="56"/>
      <c r="H9" s="56"/>
      <c r="I9" s="56"/>
      <c r="K9" s="25" t="s">
        <v>44</v>
      </c>
      <c r="L9" s="24"/>
      <c r="M9" s="58"/>
      <c r="N9" s="58"/>
      <c r="P9" s="23"/>
    </row>
    <row r="10" spans="1:20" ht="20.25" customHeight="1" x14ac:dyDescent="0.3">
      <c r="A10" s="25" t="s">
        <v>42</v>
      </c>
      <c r="C10" s="56"/>
      <c r="D10" s="56"/>
      <c r="E10" s="1" t="s">
        <v>43</v>
      </c>
      <c r="F10" s="40"/>
      <c r="G10" s="59"/>
      <c r="H10" s="59"/>
      <c r="I10" s="59"/>
      <c r="K10" s="25" t="s">
        <v>42</v>
      </c>
      <c r="L10" s="24"/>
      <c r="M10" s="58"/>
      <c r="N10" s="58"/>
      <c r="P10" s="23"/>
    </row>
    <row r="11" spans="1:20" s="14" customFormat="1" ht="24" customHeight="1" x14ac:dyDescent="0.25">
      <c r="A11" s="33" t="s">
        <v>40</v>
      </c>
      <c r="C11" s="57"/>
      <c r="D11" s="57"/>
      <c r="E11" s="14" t="s">
        <v>41</v>
      </c>
      <c r="F11" s="57"/>
      <c r="G11" s="57"/>
      <c r="H11" s="57"/>
      <c r="I11" s="57"/>
      <c r="K11" s="33" t="s">
        <v>40</v>
      </c>
      <c r="L11" s="32"/>
      <c r="M11" s="57"/>
      <c r="N11" s="57"/>
      <c r="P11" s="31"/>
    </row>
    <row r="12" spans="1:20" x14ac:dyDescent="0.3">
      <c r="A12" s="87" t="s">
        <v>39</v>
      </c>
      <c r="B12" s="88"/>
      <c r="C12" s="43"/>
      <c r="D12" s="43"/>
      <c r="E12" s="43"/>
      <c r="F12" s="30"/>
      <c r="G12" s="30"/>
      <c r="H12" s="30"/>
      <c r="I12" s="30"/>
      <c r="J12" s="30"/>
      <c r="K12" s="29" t="s">
        <v>38</v>
      </c>
      <c r="L12" s="28"/>
      <c r="M12" s="28"/>
      <c r="N12" s="27"/>
      <c r="O12" s="27"/>
      <c r="P12" s="26"/>
    </row>
    <row r="13" spans="1:20" x14ac:dyDescent="0.3">
      <c r="A13" s="25" t="s">
        <v>37</v>
      </c>
      <c r="K13" s="25" t="s">
        <v>36</v>
      </c>
      <c r="L13" s="24"/>
      <c r="M13" s="24"/>
      <c r="N13" s="1" t="s">
        <v>35</v>
      </c>
      <c r="P13" s="23"/>
    </row>
    <row r="14" spans="1:20" ht="30.6" customHeight="1" x14ac:dyDescent="0.3">
      <c r="A14" s="22" t="s">
        <v>34</v>
      </c>
      <c r="B14" s="21"/>
      <c r="C14" s="21"/>
      <c r="D14" s="21"/>
      <c r="E14" s="21"/>
      <c r="F14" s="21"/>
      <c r="G14" s="21"/>
      <c r="H14" s="21"/>
      <c r="I14" s="21"/>
      <c r="J14" s="20"/>
      <c r="K14" s="80" t="s">
        <v>33</v>
      </c>
      <c r="L14" s="81"/>
      <c r="M14" s="81"/>
      <c r="N14" s="81"/>
      <c r="O14" s="81"/>
      <c r="P14" s="82"/>
    </row>
    <row r="15" spans="1:20" ht="7.2" customHeight="1" x14ac:dyDescent="0.3">
      <c r="K15" s="19"/>
    </row>
    <row r="16" spans="1:20" ht="7.95" hidden="1" customHeight="1" x14ac:dyDescent="0.3"/>
    <row r="17" spans="1:17" x14ac:dyDescent="0.3">
      <c r="A17" s="1" t="s">
        <v>32</v>
      </c>
      <c r="C17" s="1" t="s">
        <v>31</v>
      </c>
      <c r="K17" s="3"/>
      <c r="L17" s="3"/>
      <c r="M17" s="3"/>
      <c r="O17" s="3"/>
    </row>
    <row r="18" spans="1:17" x14ac:dyDescent="0.3">
      <c r="L18" s="3"/>
      <c r="M18" s="3"/>
      <c r="N18" s="3"/>
      <c r="P18" s="3"/>
    </row>
    <row r="19" spans="1:17" ht="11.25" customHeight="1" x14ac:dyDescent="0.3">
      <c r="B19" s="66" t="s">
        <v>51</v>
      </c>
      <c r="C19" s="83" t="s">
        <v>30</v>
      </c>
      <c r="D19" s="84"/>
      <c r="E19" s="85" t="s">
        <v>29</v>
      </c>
      <c r="F19" s="86" t="s">
        <v>28</v>
      </c>
      <c r="G19" s="86"/>
      <c r="H19" s="86"/>
      <c r="I19" s="86"/>
      <c r="J19" s="86"/>
      <c r="K19" s="83" t="s">
        <v>27</v>
      </c>
      <c r="L19" s="84"/>
      <c r="M19" s="85" t="s">
        <v>26</v>
      </c>
      <c r="N19" s="85" t="s">
        <v>25</v>
      </c>
      <c r="O19" s="85" t="s">
        <v>24</v>
      </c>
      <c r="P19" s="16" t="s">
        <v>23</v>
      </c>
      <c r="Q19" s="16" t="s">
        <v>22</v>
      </c>
    </row>
    <row r="20" spans="1:17" s="14" customFormat="1" ht="16.5" customHeight="1" x14ac:dyDescent="0.25">
      <c r="A20" s="18"/>
      <c r="B20" s="67"/>
      <c r="C20" s="16" t="s">
        <v>16</v>
      </c>
      <c r="D20" s="16" t="s">
        <v>15</v>
      </c>
      <c r="E20" s="85"/>
      <c r="F20" s="17" t="s">
        <v>21</v>
      </c>
      <c r="G20" s="17" t="s">
        <v>20</v>
      </c>
      <c r="H20" s="17" t="s">
        <v>19</v>
      </c>
      <c r="I20" s="17" t="s">
        <v>18</v>
      </c>
      <c r="J20" s="17" t="s">
        <v>17</v>
      </c>
      <c r="K20" s="16" t="s">
        <v>16</v>
      </c>
      <c r="L20" s="16" t="s">
        <v>15</v>
      </c>
      <c r="M20" s="85"/>
      <c r="N20" s="85"/>
      <c r="O20" s="85"/>
      <c r="P20" s="16"/>
      <c r="Q20" s="16"/>
    </row>
    <row r="21" spans="1:17" s="14" customFormat="1" ht="12" customHeight="1" x14ac:dyDescent="0.25">
      <c r="A21" s="41"/>
      <c r="B21" s="77"/>
      <c r="C21" s="50"/>
      <c r="D21" s="50"/>
      <c r="E21" s="64">
        <f>D21-C21</f>
        <v>0</v>
      </c>
      <c r="F21" s="54"/>
      <c r="G21" s="54"/>
      <c r="H21" s="54"/>
      <c r="I21" s="54"/>
      <c r="J21" s="66">
        <f>(F21*3.5)+(G21*10)+(H21*8)+(I21*11.5)</f>
        <v>0</v>
      </c>
      <c r="K21" s="50"/>
      <c r="L21" s="50"/>
      <c r="M21" s="64">
        <f>L21-K21</f>
        <v>0</v>
      </c>
      <c r="N21" s="50"/>
      <c r="O21" s="64">
        <f>E21+M21-N21</f>
        <v>0</v>
      </c>
      <c r="P21" s="54"/>
      <c r="Q21" s="54"/>
    </row>
    <row r="22" spans="1:17" s="14" customFormat="1" ht="12" customHeight="1" x14ac:dyDescent="0.25">
      <c r="A22" s="42"/>
      <c r="B22" s="55"/>
      <c r="C22" s="51"/>
      <c r="D22" s="51"/>
      <c r="E22" s="65"/>
      <c r="F22" s="55"/>
      <c r="G22" s="55"/>
      <c r="H22" s="55"/>
      <c r="I22" s="55"/>
      <c r="J22" s="67"/>
      <c r="K22" s="51"/>
      <c r="L22" s="51"/>
      <c r="M22" s="65"/>
      <c r="N22" s="51"/>
      <c r="O22" s="65"/>
      <c r="P22" s="55"/>
      <c r="Q22" s="55"/>
    </row>
    <row r="23" spans="1:17" s="14" customFormat="1" ht="12" customHeight="1" x14ac:dyDescent="0.25">
      <c r="A23" s="41"/>
      <c r="B23" s="77"/>
      <c r="C23" s="50"/>
      <c r="D23" s="50"/>
      <c r="E23" s="64">
        <f>D23-C23</f>
        <v>0</v>
      </c>
      <c r="F23" s="54"/>
      <c r="G23" s="54"/>
      <c r="H23" s="54"/>
      <c r="I23" s="54"/>
      <c r="J23" s="66">
        <f>(F23*3.5)+(G23*10)+(H23*8)+(I23*11.5)</f>
        <v>0</v>
      </c>
      <c r="K23" s="50"/>
      <c r="L23" s="50"/>
      <c r="M23" s="64">
        <f>L23-K23</f>
        <v>0</v>
      </c>
      <c r="N23" s="50"/>
      <c r="O23" s="64">
        <f>E23+M23-N23</f>
        <v>0</v>
      </c>
      <c r="P23" s="54"/>
      <c r="Q23" s="54"/>
    </row>
    <row r="24" spans="1:17" s="14" customFormat="1" ht="12" customHeight="1" x14ac:dyDescent="0.25">
      <c r="A24" s="42"/>
      <c r="B24" s="55"/>
      <c r="C24" s="51"/>
      <c r="D24" s="51"/>
      <c r="E24" s="65"/>
      <c r="F24" s="55"/>
      <c r="G24" s="55"/>
      <c r="H24" s="55"/>
      <c r="I24" s="55"/>
      <c r="J24" s="67"/>
      <c r="K24" s="51"/>
      <c r="L24" s="51"/>
      <c r="M24" s="65"/>
      <c r="N24" s="51"/>
      <c r="O24" s="65"/>
      <c r="P24" s="55"/>
      <c r="Q24" s="55"/>
    </row>
    <row r="25" spans="1:17" s="14" customFormat="1" ht="12" customHeight="1" x14ac:dyDescent="0.25">
      <c r="A25" s="41"/>
      <c r="B25" s="54"/>
      <c r="C25" s="50"/>
      <c r="D25" s="50"/>
      <c r="E25" s="64">
        <f>D25-C25</f>
        <v>0</v>
      </c>
      <c r="F25" s="54"/>
      <c r="G25" s="54"/>
      <c r="H25" s="54"/>
      <c r="I25" s="54"/>
      <c r="J25" s="66">
        <f>(F25*3.5)+(G25*10)+(H25*8)+(I25*11.5)</f>
        <v>0</v>
      </c>
      <c r="K25" s="50"/>
      <c r="L25" s="50"/>
      <c r="M25" s="64">
        <f>L25-K25</f>
        <v>0</v>
      </c>
      <c r="N25" s="50"/>
      <c r="O25" s="64">
        <f>E25+M25-N25</f>
        <v>0</v>
      </c>
      <c r="P25" s="54"/>
      <c r="Q25" s="54"/>
    </row>
    <row r="26" spans="1:17" s="14" customFormat="1" ht="12" customHeight="1" x14ac:dyDescent="0.25">
      <c r="A26" s="42"/>
      <c r="B26" s="55"/>
      <c r="C26" s="51"/>
      <c r="D26" s="51"/>
      <c r="E26" s="65"/>
      <c r="F26" s="55"/>
      <c r="G26" s="55"/>
      <c r="H26" s="55"/>
      <c r="I26" s="55"/>
      <c r="J26" s="67"/>
      <c r="K26" s="51"/>
      <c r="L26" s="51"/>
      <c r="M26" s="65"/>
      <c r="N26" s="51"/>
      <c r="O26" s="65"/>
      <c r="P26" s="55"/>
      <c r="Q26" s="55"/>
    </row>
    <row r="27" spans="1:17" s="14" customFormat="1" ht="12" customHeight="1" x14ac:dyDescent="0.25">
      <c r="A27" s="41"/>
      <c r="B27" s="54"/>
      <c r="C27" s="50"/>
      <c r="D27" s="50"/>
      <c r="E27" s="64">
        <f>D27-C27</f>
        <v>0</v>
      </c>
      <c r="F27" s="54"/>
      <c r="G27" s="54"/>
      <c r="H27" s="54"/>
      <c r="I27" s="54"/>
      <c r="J27" s="66">
        <f>(F27*3.5)+(G27*10)+(H27*8)+(I27*11.5)</f>
        <v>0</v>
      </c>
      <c r="K27" s="50"/>
      <c r="L27" s="50"/>
      <c r="M27" s="64">
        <f>L27-K27</f>
        <v>0</v>
      </c>
      <c r="N27" s="50"/>
      <c r="O27" s="64">
        <f>E27+M27-N27</f>
        <v>0</v>
      </c>
      <c r="P27" s="54"/>
      <c r="Q27" s="54"/>
    </row>
    <row r="28" spans="1:17" s="14" customFormat="1" ht="12" customHeight="1" x14ac:dyDescent="0.25">
      <c r="A28" s="42"/>
      <c r="B28" s="55"/>
      <c r="C28" s="51"/>
      <c r="D28" s="51"/>
      <c r="E28" s="65"/>
      <c r="F28" s="55"/>
      <c r="G28" s="55"/>
      <c r="H28" s="55"/>
      <c r="I28" s="55"/>
      <c r="J28" s="67"/>
      <c r="K28" s="51"/>
      <c r="L28" s="51"/>
      <c r="M28" s="65"/>
      <c r="N28" s="51"/>
      <c r="O28" s="65"/>
      <c r="P28" s="55"/>
      <c r="Q28" s="55"/>
    </row>
    <row r="29" spans="1:17" s="14" customFormat="1" ht="12" customHeight="1" x14ac:dyDescent="0.25">
      <c r="A29" s="41"/>
      <c r="B29" s="54"/>
      <c r="C29" s="50"/>
      <c r="D29" s="50"/>
      <c r="E29" s="64">
        <f>D29-C29</f>
        <v>0</v>
      </c>
      <c r="F29" s="54"/>
      <c r="G29" s="54"/>
      <c r="H29" s="54"/>
      <c r="I29" s="54"/>
      <c r="J29" s="66">
        <f>(F29*3.5)+(G29*10)+(H29*8)+(I29*11.5)</f>
        <v>0</v>
      </c>
      <c r="K29" s="50"/>
      <c r="L29" s="50"/>
      <c r="M29" s="64">
        <f>L29-K29</f>
        <v>0</v>
      </c>
      <c r="N29" s="50"/>
      <c r="O29" s="64">
        <f>E29+M29-N29</f>
        <v>0</v>
      </c>
      <c r="P29" s="54"/>
      <c r="Q29" s="54"/>
    </row>
    <row r="30" spans="1:17" s="14" customFormat="1" ht="12" customHeight="1" x14ac:dyDescent="0.25">
      <c r="A30" s="42"/>
      <c r="B30" s="55"/>
      <c r="C30" s="51"/>
      <c r="D30" s="51"/>
      <c r="E30" s="65"/>
      <c r="F30" s="55"/>
      <c r="G30" s="55"/>
      <c r="H30" s="55"/>
      <c r="I30" s="55"/>
      <c r="J30" s="67"/>
      <c r="K30" s="51"/>
      <c r="L30" s="51"/>
      <c r="M30" s="65"/>
      <c r="N30" s="51"/>
      <c r="O30" s="65"/>
      <c r="P30" s="55"/>
      <c r="Q30" s="55"/>
    </row>
    <row r="31" spans="1:17" s="14" customFormat="1" ht="12" customHeight="1" x14ac:dyDescent="0.25">
      <c r="A31" s="41"/>
      <c r="B31" s="54"/>
      <c r="C31" s="50"/>
      <c r="D31" s="50"/>
      <c r="E31" s="52">
        <f>D31-C31</f>
        <v>0</v>
      </c>
      <c r="F31" s="54"/>
      <c r="G31" s="54"/>
      <c r="H31" s="54"/>
      <c r="I31" s="54"/>
      <c r="J31" s="60">
        <f>(F31*3.5)+(G31*10)+(H31*8)+(I31*11.5)</f>
        <v>0</v>
      </c>
      <c r="K31" s="50"/>
      <c r="L31" s="50"/>
      <c r="M31" s="52">
        <f>L31-K31</f>
        <v>0</v>
      </c>
      <c r="N31" s="50"/>
      <c r="O31" s="52">
        <f>E31+M31-N31</f>
        <v>0</v>
      </c>
      <c r="P31" s="54"/>
      <c r="Q31" s="54"/>
    </row>
    <row r="32" spans="1:17" s="14" customFormat="1" ht="12" customHeight="1" x14ac:dyDescent="0.25">
      <c r="A32" s="42"/>
      <c r="B32" s="55"/>
      <c r="C32" s="51"/>
      <c r="D32" s="51"/>
      <c r="E32" s="53"/>
      <c r="F32" s="55"/>
      <c r="G32" s="55"/>
      <c r="H32" s="55"/>
      <c r="I32" s="55"/>
      <c r="J32" s="61"/>
      <c r="K32" s="51"/>
      <c r="L32" s="51"/>
      <c r="M32" s="53"/>
      <c r="N32" s="51"/>
      <c r="O32" s="53"/>
      <c r="P32" s="55"/>
      <c r="Q32" s="55"/>
    </row>
    <row r="33" spans="1:19" s="14" customFormat="1" ht="12" customHeight="1" x14ac:dyDescent="0.25">
      <c r="A33" s="41"/>
      <c r="B33" s="69"/>
      <c r="C33" s="71"/>
      <c r="D33" s="71"/>
      <c r="E33" s="68">
        <f>D33-C33</f>
        <v>0</v>
      </c>
      <c r="F33" s="69"/>
      <c r="G33" s="69"/>
      <c r="H33" s="69"/>
      <c r="I33" s="69"/>
      <c r="J33" s="70">
        <f>(F33*3.5)+(G33*10)+(H33*8)+(I33*11.5)</f>
        <v>0</v>
      </c>
      <c r="K33" s="71"/>
      <c r="L33" s="71"/>
      <c r="M33" s="68">
        <f>L33-K33</f>
        <v>0</v>
      </c>
      <c r="N33" s="71"/>
      <c r="O33" s="68">
        <f>E33+M33-N33</f>
        <v>0</v>
      </c>
      <c r="P33" s="69"/>
      <c r="Q33" s="54"/>
    </row>
    <row r="34" spans="1:19" s="14" customFormat="1" ht="12" customHeight="1" x14ac:dyDescent="0.25">
      <c r="A34" s="42"/>
      <c r="B34" s="69"/>
      <c r="C34" s="71"/>
      <c r="D34" s="71"/>
      <c r="E34" s="68"/>
      <c r="F34" s="69"/>
      <c r="G34" s="69"/>
      <c r="H34" s="69"/>
      <c r="I34" s="69"/>
      <c r="J34" s="70"/>
      <c r="K34" s="71"/>
      <c r="L34" s="71"/>
      <c r="M34" s="68"/>
      <c r="N34" s="71"/>
      <c r="O34" s="68"/>
      <c r="P34" s="69"/>
      <c r="Q34" s="55"/>
    </row>
    <row r="35" spans="1:19" s="14" customFormat="1" ht="12" customHeight="1" x14ac:dyDescent="0.25">
      <c r="A35" s="41"/>
      <c r="B35" s="76"/>
      <c r="C35" s="73"/>
      <c r="D35" s="73"/>
      <c r="E35" s="74">
        <f>D35-C35</f>
        <v>0</v>
      </c>
      <c r="F35" s="72"/>
      <c r="G35" s="72"/>
      <c r="H35" s="72"/>
      <c r="I35" s="72"/>
      <c r="J35" s="75">
        <f>(F35*3.5)+(G35*10)+(H35*8)+(I35*11.5)</f>
        <v>0</v>
      </c>
      <c r="K35" s="73"/>
      <c r="L35" s="73"/>
      <c r="M35" s="74">
        <f>L35-K35</f>
        <v>0</v>
      </c>
      <c r="N35" s="73"/>
      <c r="O35" s="74">
        <f>E35+M35-N35</f>
        <v>0</v>
      </c>
      <c r="P35" s="72"/>
      <c r="Q35" s="54"/>
    </row>
    <row r="36" spans="1:19" s="14" customFormat="1" ht="12" customHeight="1" x14ac:dyDescent="0.25">
      <c r="A36" s="42"/>
      <c r="B36" s="55"/>
      <c r="C36" s="51"/>
      <c r="D36" s="51"/>
      <c r="E36" s="65"/>
      <c r="F36" s="55"/>
      <c r="G36" s="55"/>
      <c r="H36" s="55"/>
      <c r="I36" s="55"/>
      <c r="J36" s="67"/>
      <c r="K36" s="51"/>
      <c r="L36" s="51"/>
      <c r="M36" s="65"/>
      <c r="N36" s="51"/>
      <c r="O36" s="65"/>
      <c r="P36" s="55"/>
      <c r="Q36" s="55"/>
    </row>
    <row r="37" spans="1:19" s="14" customFormat="1" ht="12" customHeight="1" x14ac:dyDescent="0.25">
      <c r="A37" s="41"/>
      <c r="B37" s="54"/>
      <c r="C37" s="50"/>
      <c r="D37" s="50"/>
      <c r="E37" s="64">
        <f>D37-C37</f>
        <v>0</v>
      </c>
      <c r="F37" s="54"/>
      <c r="G37" s="54"/>
      <c r="H37" s="54"/>
      <c r="I37" s="54"/>
      <c r="J37" s="66">
        <f>(F37*3.5)+(G37*10)+(H37*8)+(I37*11.5)</f>
        <v>0</v>
      </c>
      <c r="K37" s="50"/>
      <c r="L37" s="50"/>
      <c r="M37" s="64">
        <f>L37-K37</f>
        <v>0</v>
      </c>
      <c r="N37" s="50"/>
      <c r="O37" s="64">
        <f>E37+M37-N37</f>
        <v>0</v>
      </c>
      <c r="P37" s="54"/>
      <c r="Q37" s="54"/>
    </row>
    <row r="38" spans="1:19" s="14" customFormat="1" ht="12" customHeight="1" x14ac:dyDescent="0.25">
      <c r="A38" s="42"/>
      <c r="B38" s="55"/>
      <c r="C38" s="51"/>
      <c r="D38" s="51"/>
      <c r="E38" s="65"/>
      <c r="F38" s="55"/>
      <c r="G38" s="55"/>
      <c r="H38" s="55"/>
      <c r="I38" s="55"/>
      <c r="J38" s="67"/>
      <c r="K38" s="51"/>
      <c r="L38" s="51"/>
      <c r="M38" s="65"/>
      <c r="N38" s="51"/>
      <c r="O38" s="65"/>
      <c r="P38" s="55"/>
      <c r="Q38" s="55"/>
    </row>
    <row r="39" spans="1:19" s="14" customFormat="1" ht="12" customHeight="1" x14ac:dyDescent="0.25">
      <c r="A39" s="41"/>
      <c r="B39" s="54"/>
      <c r="C39" s="50"/>
      <c r="D39" s="50"/>
      <c r="E39" s="64">
        <f>D39-C39</f>
        <v>0</v>
      </c>
      <c r="F39" s="54"/>
      <c r="G39" s="54"/>
      <c r="H39" s="54"/>
      <c r="I39" s="54"/>
      <c r="J39" s="66">
        <f>(F39*3.5)+(G39*10)+(H39*8)+(I39*11.5)</f>
        <v>0</v>
      </c>
      <c r="K39" s="50"/>
      <c r="L39" s="50"/>
      <c r="M39" s="64">
        <f>L39-K39</f>
        <v>0</v>
      </c>
      <c r="N39" s="50"/>
      <c r="O39" s="64">
        <f>E39+M39-N39</f>
        <v>0</v>
      </c>
      <c r="P39" s="54"/>
      <c r="Q39" s="54"/>
    </row>
    <row r="40" spans="1:19" s="14" customFormat="1" ht="12" customHeight="1" x14ac:dyDescent="0.25">
      <c r="A40" s="42"/>
      <c r="B40" s="55"/>
      <c r="C40" s="51"/>
      <c r="D40" s="51"/>
      <c r="E40" s="65"/>
      <c r="F40" s="55"/>
      <c r="G40" s="55"/>
      <c r="H40" s="55"/>
      <c r="I40" s="55"/>
      <c r="J40" s="67"/>
      <c r="K40" s="51"/>
      <c r="L40" s="51"/>
      <c r="M40" s="65"/>
      <c r="N40" s="51"/>
      <c r="O40" s="65"/>
      <c r="P40" s="55"/>
      <c r="Q40" s="55"/>
    </row>
    <row r="41" spans="1:19" s="14" customFormat="1" ht="12" customHeight="1" x14ac:dyDescent="0.25">
      <c r="A41" s="41"/>
      <c r="B41" s="54"/>
      <c r="C41" s="50"/>
      <c r="D41" s="50"/>
      <c r="E41" s="64">
        <f>D41-C41</f>
        <v>0</v>
      </c>
      <c r="F41" s="54"/>
      <c r="G41" s="54"/>
      <c r="H41" s="54"/>
      <c r="I41" s="54"/>
      <c r="J41" s="66">
        <f>(F41*3.5)+(G41*10)+(H41*8)+(I41*11.5)</f>
        <v>0</v>
      </c>
      <c r="K41" s="50"/>
      <c r="L41" s="50"/>
      <c r="M41" s="64">
        <f>L41-K41</f>
        <v>0</v>
      </c>
      <c r="N41" s="50"/>
      <c r="O41" s="64">
        <f>E41+M41-N41</f>
        <v>0</v>
      </c>
      <c r="P41" s="54"/>
      <c r="Q41" s="54"/>
    </row>
    <row r="42" spans="1:19" s="14" customFormat="1" ht="12" customHeight="1" x14ac:dyDescent="0.25">
      <c r="A42" s="42"/>
      <c r="B42" s="55"/>
      <c r="C42" s="51"/>
      <c r="D42" s="51"/>
      <c r="E42" s="65"/>
      <c r="F42" s="55"/>
      <c r="G42" s="55"/>
      <c r="H42" s="55"/>
      <c r="I42" s="55"/>
      <c r="J42" s="67"/>
      <c r="K42" s="51"/>
      <c r="L42" s="51"/>
      <c r="M42" s="65"/>
      <c r="N42" s="51"/>
      <c r="O42" s="65"/>
      <c r="P42" s="55"/>
      <c r="Q42" s="55"/>
    </row>
    <row r="43" spans="1:19" s="14" customFormat="1" ht="12" customHeight="1" x14ac:dyDescent="0.25">
      <c r="A43" s="41"/>
      <c r="B43" s="54"/>
      <c r="C43" s="50"/>
      <c r="D43" s="50"/>
      <c r="E43" s="64">
        <f>D43-C43</f>
        <v>0</v>
      </c>
      <c r="F43" s="54"/>
      <c r="G43" s="54"/>
      <c r="H43" s="54"/>
      <c r="I43" s="54"/>
      <c r="J43" s="66">
        <f>(F43*3.5)+(G43*10)+(H43*8)+(I43*11.5)</f>
        <v>0</v>
      </c>
      <c r="K43" s="50"/>
      <c r="L43" s="50"/>
      <c r="M43" s="64">
        <f>L43-K43</f>
        <v>0</v>
      </c>
      <c r="N43" s="50"/>
      <c r="O43" s="64">
        <f>E43+M43-N43</f>
        <v>0</v>
      </c>
      <c r="P43" s="54"/>
      <c r="Q43" s="54"/>
    </row>
    <row r="44" spans="1:19" s="14" customFormat="1" ht="12" customHeight="1" x14ac:dyDescent="0.25">
      <c r="A44" s="42"/>
      <c r="B44" s="55"/>
      <c r="C44" s="51"/>
      <c r="D44" s="51"/>
      <c r="E44" s="65"/>
      <c r="F44" s="55"/>
      <c r="G44" s="55"/>
      <c r="H44" s="55"/>
      <c r="I44" s="55"/>
      <c r="J44" s="67"/>
      <c r="K44" s="51"/>
      <c r="L44" s="51"/>
      <c r="M44" s="65"/>
      <c r="N44" s="51"/>
      <c r="O44" s="65"/>
      <c r="P44" s="55"/>
      <c r="Q44" s="55"/>
    </row>
    <row r="45" spans="1:19" s="14" customFormat="1" ht="12" customHeight="1" x14ac:dyDescent="0.25">
      <c r="A45" s="41"/>
      <c r="B45" s="54"/>
      <c r="C45" s="50"/>
      <c r="D45" s="50"/>
      <c r="E45" s="52">
        <f>D45-C45</f>
        <v>0</v>
      </c>
      <c r="F45" s="54"/>
      <c r="G45" s="54"/>
      <c r="H45" s="54"/>
      <c r="I45" s="54"/>
      <c r="J45" s="60">
        <f>(F45*3.5)+(G45*10)+(H45*8)+(I45*11.5)</f>
        <v>0</v>
      </c>
      <c r="K45" s="50"/>
      <c r="L45" s="50"/>
      <c r="M45" s="52">
        <f>L45-K45</f>
        <v>0</v>
      </c>
      <c r="N45" s="50"/>
      <c r="O45" s="52">
        <f>E45+M45-N45</f>
        <v>0</v>
      </c>
      <c r="P45" s="54"/>
      <c r="Q45" s="54"/>
    </row>
    <row r="46" spans="1:19" s="14" customFormat="1" ht="12" customHeight="1" x14ac:dyDescent="0.25">
      <c r="A46" s="42"/>
      <c r="B46" s="55"/>
      <c r="C46" s="51"/>
      <c r="D46" s="51"/>
      <c r="E46" s="53"/>
      <c r="F46" s="55"/>
      <c r="G46" s="55"/>
      <c r="H46" s="55"/>
      <c r="I46" s="55"/>
      <c r="J46" s="61"/>
      <c r="K46" s="51"/>
      <c r="L46" s="51"/>
      <c r="M46" s="53"/>
      <c r="N46" s="51"/>
      <c r="O46" s="53"/>
      <c r="P46" s="55"/>
      <c r="Q46" s="55"/>
    </row>
    <row r="47" spans="1:19" s="14" customFormat="1" ht="12" customHeight="1" x14ac:dyDescent="0.25">
      <c r="A47" s="41"/>
      <c r="B47" s="69"/>
      <c r="C47" s="71"/>
      <c r="D47" s="71"/>
      <c r="E47" s="68">
        <f>D47-C47</f>
        <v>0</v>
      </c>
      <c r="F47" s="69"/>
      <c r="G47" s="69"/>
      <c r="H47" s="69"/>
      <c r="I47" s="69"/>
      <c r="J47" s="70">
        <f>(F47*3.5)+(G47*10)+(H47*8)+(I47*11.5)</f>
        <v>0</v>
      </c>
      <c r="K47" s="71"/>
      <c r="L47" s="71"/>
      <c r="M47" s="68">
        <f>L47-K47</f>
        <v>0</v>
      </c>
      <c r="N47" s="71"/>
      <c r="O47" s="68">
        <f>E47+M47-N47</f>
        <v>0</v>
      </c>
      <c r="P47" s="69"/>
      <c r="Q47" s="54"/>
      <c r="S47" s="15"/>
    </row>
    <row r="48" spans="1:19" s="14" customFormat="1" ht="12" customHeight="1" x14ac:dyDescent="0.25">
      <c r="A48" s="42"/>
      <c r="B48" s="69"/>
      <c r="C48" s="71"/>
      <c r="D48" s="71"/>
      <c r="E48" s="68"/>
      <c r="F48" s="69"/>
      <c r="G48" s="69"/>
      <c r="H48" s="69"/>
      <c r="I48" s="69"/>
      <c r="J48" s="70"/>
      <c r="K48" s="71"/>
      <c r="L48" s="71"/>
      <c r="M48" s="68"/>
      <c r="N48" s="71"/>
      <c r="O48" s="68"/>
      <c r="P48" s="69"/>
      <c r="Q48" s="55"/>
    </row>
    <row r="49" spans="1:17" ht="12.75" customHeight="1" x14ac:dyDescent="0.3">
      <c r="A49" s="41"/>
      <c r="B49" s="72"/>
      <c r="C49" s="73"/>
      <c r="D49" s="73"/>
      <c r="E49" s="74">
        <f>D49-C49</f>
        <v>0</v>
      </c>
      <c r="F49" s="72"/>
      <c r="G49" s="72"/>
      <c r="H49" s="72"/>
      <c r="I49" s="72"/>
      <c r="J49" s="75">
        <f>(F49*3.5)+(G49*10)+(H49*8)+(I49*11.5)</f>
        <v>0</v>
      </c>
      <c r="K49" s="73"/>
      <c r="L49" s="73"/>
      <c r="M49" s="74">
        <f>L49-K49</f>
        <v>0</v>
      </c>
      <c r="N49" s="73"/>
      <c r="O49" s="74">
        <f>E49+M49-N49</f>
        <v>0</v>
      </c>
      <c r="P49" s="72"/>
      <c r="Q49" s="54"/>
    </row>
    <row r="50" spans="1:17" x14ac:dyDescent="0.3">
      <c r="A50" s="42"/>
      <c r="B50" s="55"/>
      <c r="C50" s="51"/>
      <c r="D50" s="51"/>
      <c r="E50" s="65"/>
      <c r="F50" s="55"/>
      <c r="G50" s="55"/>
      <c r="H50" s="55"/>
      <c r="I50" s="55"/>
      <c r="J50" s="67"/>
      <c r="K50" s="51"/>
      <c r="L50" s="51"/>
      <c r="M50" s="65"/>
      <c r="N50" s="51"/>
      <c r="O50" s="65"/>
      <c r="P50" s="55"/>
      <c r="Q50" s="55"/>
    </row>
    <row r="51" spans="1:17" x14ac:dyDescent="0.3">
      <c r="A51" s="41"/>
      <c r="B51" s="54"/>
      <c r="C51" s="50"/>
      <c r="D51" s="50"/>
      <c r="E51" s="64">
        <f>D51-C51</f>
        <v>0</v>
      </c>
      <c r="F51" s="54"/>
      <c r="G51" s="54"/>
      <c r="H51" s="54"/>
      <c r="I51" s="54"/>
      <c r="J51" s="66">
        <f>(F51*3.5)+(G51*10)+(H51*8)+(I51*11.5)</f>
        <v>0</v>
      </c>
      <c r="K51" s="50"/>
      <c r="L51" s="50"/>
      <c r="M51" s="64">
        <f>L51-K51</f>
        <v>0</v>
      </c>
      <c r="N51" s="50"/>
      <c r="O51" s="64">
        <f>E51+M51-N51</f>
        <v>0</v>
      </c>
      <c r="P51" s="54"/>
      <c r="Q51" s="54"/>
    </row>
    <row r="52" spans="1:17" x14ac:dyDescent="0.3">
      <c r="A52" s="42"/>
      <c r="B52" s="55"/>
      <c r="C52" s="51"/>
      <c r="D52" s="51"/>
      <c r="E52" s="65"/>
      <c r="F52" s="55"/>
      <c r="G52" s="55"/>
      <c r="H52" s="55"/>
      <c r="I52" s="55"/>
      <c r="J52" s="67"/>
      <c r="K52" s="51"/>
      <c r="L52" s="51"/>
      <c r="M52" s="65"/>
      <c r="N52" s="51"/>
      <c r="O52" s="65"/>
      <c r="P52" s="55"/>
      <c r="Q52" s="55"/>
    </row>
    <row r="53" spans="1:17" x14ac:dyDescent="0.3">
      <c r="A53" s="41"/>
      <c r="B53" s="54"/>
      <c r="C53" s="50"/>
      <c r="D53" s="50"/>
      <c r="E53" s="64">
        <f>D53-C53</f>
        <v>0</v>
      </c>
      <c r="F53" s="54"/>
      <c r="G53" s="54"/>
      <c r="H53" s="54"/>
      <c r="I53" s="54"/>
      <c r="J53" s="66">
        <f>(F53*3.5)+(G53*10)+(H53*8)+(I53*11.5)</f>
        <v>0</v>
      </c>
      <c r="K53" s="50"/>
      <c r="L53" s="50"/>
      <c r="M53" s="64">
        <f>L53-K53</f>
        <v>0</v>
      </c>
      <c r="N53" s="50"/>
      <c r="O53" s="64">
        <f>E53+M53-N53</f>
        <v>0</v>
      </c>
      <c r="P53" s="54"/>
      <c r="Q53" s="54"/>
    </row>
    <row r="54" spans="1:17" x14ac:dyDescent="0.3">
      <c r="A54" s="42"/>
      <c r="B54" s="55"/>
      <c r="C54" s="51"/>
      <c r="D54" s="51"/>
      <c r="E54" s="65"/>
      <c r="F54" s="55"/>
      <c r="G54" s="55"/>
      <c r="H54" s="55"/>
      <c r="I54" s="55"/>
      <c r="J54" s="67"/>
      <c r="K54" s="51"/>
      <c r="L54" s="51"/>
      <c r="M54" s="65"/>
      <c r="N54" s="51"/>
      <c r="O54" s="65"/>
      <c r="P54" s="55"/>
      <c r="Q54" s="55"/>
    </row>
    <row r="55" spans="1:17" x14ac:dyDescent="0.3">
      <c r="A55" s="41"/>
      <c r="B55" s="54"/>
      <c r="C55" s="50"/>
      <c r="D55" s="50"/>
      <c r="E55" s="64">
        <f>D55-C55</f>
        <v>0</v>
      </c>
      <c r="F55" s="54"/>
      <c r="G55" s="54"/>
      <c r="H55" s="54"/>
      <c r="I55" s="54"/>
      <c r="J55" s="66">
        <f>(F55*3.5)+(G55*10)+(H55*8)+(I55*11.5)</f>
        <v>0</v>
      </c>
      <c r="K55" s="50"/>
      <c r="L55" s="50"/>
      <c r="M55" s="64">
        <f>L55-K55</f>
        <v>0</v>
      </c>
      <c r="N55" s="50"/>
      <c r="O55" s="64">
        <f>E55+M55-N55</f>
        <v>0</v>
      </c>
      <c r="P55" s="54"/>
      <c r="Q55" s="54"/>
    </row>
    <row r="56" spans="1:17" x14ac:dyDescent="0.3">
      <c r="A56" s="42"/>
      <c r="B56" s="55"/>
      <c r="C56" s="51"/>
      <c r="D56" s="51"/>
      <c r="E56" s="65"/>
      <c r="F56" s="55"/>
      <c r="G56" s="55"/>
      <c r="H56" s="55"/>
      <c r="I56" s="55"/>
      <c r="J56" s="67"/>
      <c r="K56" s="51"/>
      <c r="L56" s="51"/>
      <c r="M56" s="65"/>
      <c r="N56" s="51"/>
      <c r="O56" s="65"/>
      <c r="P56" s="55"/>
      <c r="Q56" s="55"/>
    </row>
    <row r="57" spans="1:17" x14ac:dyDescent="0.3">
      <c r="A57" s="41"/>
      <c r="B57" s="54"/>
      <c r="C57" s="50"/>
      <c r="D57" s="50"/>
      <c r="E57" s="64">
        <f>D57-C57</f>
        <v>0</v>
      </c>
      <c r="F57" s="54"/>
      <c r="G57" s="54"/>
      <c r="H57" s="54"/>
      <c r="I57" s="54"/>
      <c r="J57" s="66">
        <f>(F57*3.5)+(G57*10)+(H57*8)+(I57*11.5)</f>
        <v>0</v>
      </c>
      <c r="K57" s="50"/>
      <c r="L57" s="50"/>
      <c r="M57" s="64">
        <f>L57-K57</f>
        <v>0</v>
      </c>
      <c r="N57" s="50"/>
      <c r="O57" s="64">
        <f>E57+M57-N57</f>
        <v>0</v>
      </c>
      <c r="P57" s="54"/>
      <c r="Q57" s="54"/>
    </row>
    <row r="58" spans="1:17" x14ac:dyDescent="0.3">
      <c r="A58" s="42"/>
      <c r="B58" s="55"/>
      <c r="C58" s="51"/>
      <c r="D58" s="51"/>
      <c r="E58" s="65"/>
      <c r="F58" s="55"/>
      <c r="G58" s="55"/>
      <c r="H58" s="55"/>
      <c r="I58" s="55"/>
      <c r="J58" s="67"/>
      <c r="K58" s="51"/>
      <c r="L58" s="51"/>
      <c r="M58" s="65"/>
      <c r="N58" s="51"/>
      <c r="O58" s="65"/>
      <c r="P58" s="55"/>
      <c r="Q58" s="55"/>
    </row>
    <row r="59" spans="1:17" x14ac:dyDescent="0.3">
      <c r="A59" s="41"/>
      <c r="B59" s="54"/>
      <c r="C59" s="50"/>
      <c r="D59" s="50"/>
      <c r="E59" s="52">
        <f>D59-C59</f>
        <v>0</v>
      </c>
      <c r="F59" s="54"/>
      <c r="G59" s="54"/>
      <c r="H59" s="54"/>
      <c r="I59" s="54"/>
      <c r="J59" s="60">
        <f>(F59*3.5)+(G59*10)+(H59*8)+(I59*11.5)</f>
        <v>0</v>
      </c>
      <c r="K59" s="50"/>
      <c r="L59" s="50"/>
      <c r="M59" s="52">
        <f>L59-K59</f>
        <v>0</v>
      </c>
      <c r="N59" s="50"/>
      <c r="O59" s="52">
        <f>E59+M59-N59</f>
        <v>0</v>
      </c>
      <c r="P59" s="54"/>
      <c r="Q59" s="54"/>
    </row>
    <row r="60" spans="1:17" x14ac:dyDescent="0.3">
      <c r="A60" s="42"/>
      <c r="B60" s="55"/>
      <c r="C60" s="51"/>
      <c r="D60" s="51"/>
      <c r="E60" s="53"/>
      <c r="F60" s="55"/>
      <c r="G60" s="55"/>
      <c r="H60" s="55"/>
      <c r="I60" s="55"/>
      <c r="J60" s="61"/>
      <c r="K60" s="51"/>
      <c r="L60" s="51"/>
      <c r="M60" s="53"/>
      <c r="N60" s="51"/>
      <c r="O60" s="53"/>
      <c r="P60" s="55"/>
      <c r="Q60" s="55"/>
    </row>
    <row r="61" spans="1:17" x14ac:dyDescent="0.3">
      <c r="A61" s="41"/>
      <c r="B61" s="69"/>
      <c r="C61" s="71"/>
      <c r="D61" s="71"/>
      <c r="E61" s="68">
        <f>D61-C61</f>
        <v>0</v>
      </c>
      <c r="F61" s="69"/>
      <c r="G61" s="69"/>
      <c r="H61" s="69"/>
      <c r="I61" s="69"/>
      <c r="J61" s="70">
        <f>(F61*3.5)+(G61*10)+(H61*8)+(I61*11.5)</f>
        <v>0</v>
      </c>
      <c r="K61" s="71"/>
      <c r="L61" s="71"/>
      <c r="M61" s="68">
        <f>L61-K61</f>
        <v>0</v>
      </c>
      <c r="N61" s="71"/>
      <c r="O61" s="68">
        <f>E61+M61-N61</f>
        <v>0</v>
      </c>
      <c r="P61" s="69"/>
      <c r="Q61" s="54"/>
    </row>
    <row r="62" spans="1:17" x14ac:dyDescent="0.3">
      <c r="A62" s="42"/>
      <c r="B62" s="69"/>
      <c r="C62" s="71"/>
      <c r="D62" s="71"/>
      <c r="E62" s="68"/>
      <c r="F62" s="69"/>
      <c r="G62" s="69"/>
      <c r="H62" s="69"/>
      <c r="I62" s="69"/>
      <c r="J62" s="70"/>
      <c r="K62" s="71"/>
      <c r="L62" s="71"/>
      <c r="M62" s="68"/>
      <c r="N62" s="71"/>
      <c r="O62" s="68"/>
      <c r="P62" s="69"/>
      <c r="Q62" s="55"/>
    </row>
    <row r="63" spans="1:17" ht="13.95" customHeight="1" x14ac:dyDescent="0.3">
      <c r="A63" s="41"/>
      <c r="B63" s="72"/>
      <c r="C63" s="73"/>
      <c r="D63" s="73"/>
      <c r="E63" s="74">
        <f>D63-C63</f>
        <v>0</v>
      </c>
      <c r="F63" s="72"/>
      <c r="G63" s="72"/>
      <c r="H63" s="72"/>
      <c r="I63" s="72"/>
      <c r="J63" s="75">
        <f>(F63*3.5)+(G63*10)+(H63*8)+(I63*11.5)</f>
        <v>0</v>
      </c>
      <c r="K63" s="73"/>
      <c r="L63" s="73"/>
      <c r="M63" s="74">
        <f>L63-K63</f>
        <v>0</v>
      </c>
      <c r="N63" s="73"/>
      <c r="O63" s="74">
        <f>E63+M63-N63</f>
        <v>0</v>
      </c>
      <c r="P63" s="72"/>
      <c r="Q63" s="54"/>
    </row>
    <row r="64" spans="1:17" x14ac:dyDescent="0.3">
      <c r="A64" s="42"/>
      <c r="B64" s="55"/>
      <c r="C64" s="51"/>
      <c r="D64" s="51"/>
      <c r="E64" s="65"/>
      <c r="F64" s="55"/>
      <c r="G64" s="55"/>
      <c r="H64" s="55"/>
      <c r="I64" s="55"/>
      <c r="J64" s="67"/>
      <c r="K64" s="51"/>
      <c r="L64" s="51"/>
      <c r="M64" s="65"/>
      <c r="N64" s="51"/>
      <c r="O64" s="65"/>
      <c r="P64" s="55"/>
      <c r="Q64" s="55"/>
    </row>
    <row r="65" spans="1:17" x14ac:dyDescent="0.3">
      <c r="A65" s="41"/>
      <c r="B65" s="54"/>
      <c r="C65" s="50"/>
      <c r="D65" s="50"/>
      <c r="E65" s="64">
        <f>D65-C65</f>
        <v>0</v>
      </c>
      <c r="F65" s="54"/>
      <c r="G65" s="54"/>
      <c r="H65" s="54"/>
      <c r="I65" s="54"/>
      <c r="J65" s="66">
        <f>(F65*3.5)+(G65*10)+(H65*8)+(I65*11.5)</f>
        <v>0</v>
      </c>
      <c r="K65" s="50"/>
      <c r="L65" s="50"/>
      <c r="M65" s="64">
        <f>L65-K65</f>
        <v>0</v>
      </c>
      <c r="N65" s="50"/>
      <c r="O65" s="64">
        <f>E65+M65-N65</f>
        <v>0</v>
      </c>
      <c r="P65" s="54"/>
      <c r="Q65" s="54"/>
    </row>
    <row r="66" spans="1:17" x14ac:dyDescent="0.3">
      <c r="A66" s="42"/>
      <c r="B66" s="55"/>
      <c r="C66" s="51"/>
      <c r="D66" s="51"/>
      <c r="E66" s="65"/>
      <c r="F66" s="55"/>
      <c r="G66" s="55"/>
      <c r="H66" s="55"/>
      <c r="I66" s="55"/>
      <c r="J66" s="67"/>
      <c r="K66" s="51"/>
      <c r="L66" s="51"/>
      <c r="M66" s="65"/>
      <c r="N66" s="51"/>
      <c r="O66" s="65"/>
      <c r="P66" s="55"/>
      <c r="Q66" s="55"/>
    </row>
    <row r="67" spans="1:17" x14ac:dyDescent="0.3">
      <c r="A67" s="41"/>
      <c r="B67" s="54"/>
      <c r="C67" s="50"/>
      <c r="D67" s="50"/>
      <c r="E67" s="64">
        <f>D67-C67</f>
        <v>0</v>
      </c>
      <c r="F67" s="54"/>
      <c r="G67" s="54"/>
      <c r="H67" s="54"/>
      <c r="I67" s="54"/>
      <c r="J67" s="66">
        <f>(F67*3.5)+(G67*10)+(H67*8)+(I67*11.5)</f>
        <v>0</v>
      </c>
      <c r="K67" s="50"/>
      <c r="L67" s="50"/>
      <c r="M67" s="64">
        <f>L67-K67</f>
        <v>0</v>
      </c>
      <c r="N67" s="50"/>
      <c r="O67" s="64">
        <f>E67+M67-N67</f>
        <v>0</v>
      </c>
      <c r="P67" s="54"/>
      <c r="Q67" s="54"/>
    </row>
    <row r="68" spans="1:17" x14ac:dyDescent="0.3">
      <c r="A68" s="42"/>
      <c r="B68" s="55"/>
      <c r="C68" s="51"/>
      <c r="D68" s="51"/>
      <c r="E68" s="65"/>
      <c r="F68" s="55"/>
      <c r="G68" s="55"/>
      <c r="H68" s="55"/>
      <c r="I68" s="55"/>
      <c r="J68" s="67"/>
      <c r="K68" s="51"/>
      <c r="L68" s="51"/>
      <c r="M68" s="65"/>
      <c r="N68" s="51"/>
      <c r="O68" s="65"/>
      <c r="P68" s="55"/>
      <c r="Q68" s="55"/>
    </row>
    <row r="69" spans="1:17" x14ac:dyDescent="0.3">
      <c r="A69" s="41"/>
      <c r="B69" s="54"/>
      <c r="C69" s="50"/>
      <c r="D69" s="50"/>
      <c r="E69" s="64">
        <f>D69-C69</f>
        <v>0</v>
      </c>
      <c r="F69" s="54"/>
      <c r="G69" s="54"/>
      <c r="H69" s="54"/>
      <c r="I69" s="54"/>
      <c r="J69" s="66">
        <f>(F69*3.5)+(G69*10)+(H69*8)+(I69*11.5)</f>
        <v>0</v>
      </c>
      <c r="K69" s="50"/>
      <c r="L69" s="50"/>
      <c r="M69" s="64">
        <f>L69-K69</f>
        <v>0</v>
      </c>
      <c r="N69" s="50"/>
      <c r="O69" s="64">
        <f>E69+M69-N69</f>
        <v>0</v>
      </c>
      <c r="P69" s="54"/>
      <c r="Q69" s="54"/>
    </row>
    <row r="70" spans="1:17" x14ac:dyDescent="0.3">
      <c r="A70" s="42"/>
      <c r="B70" s="55"/>
      <c r="C70" s="51"/>
      <c r="D70" s="51"/>
      <c r="E70" s="65"/>
      <c r="F70" s="55"/>
      <c r="G70" s="55"/>
      <c r="H70" s="55"/>
      <c r="I70" s="55"/>
      <c r="J70" s="67"/>
      <c r="K70" s="51"/>
      <c r="L70" s="51"/>
      <c r="M70" s="65"/>
      <c r="N70" s="51"/>
      <c r="O70" s="65"/>
      <c r="P70" s="55"/>
      <c r="Q70" s="55"/>
    </row>
    <row r="71" spans="1:17" x14ac:dyDescent="0.3">
      <c r="A71" s="41"/>
      <c r="B71" s="54"/>
      <c r="C71" s="50"/>
      <c r="D71" s="50"/>
      <c r="E71" s="64">
        <f>D71-C71</f>
        <v>0</v>
      </c>
      <c r="F71" s="54"/>
      <c r="G71" s="54"/>
      <c r="H71" s="54"/>
      <c r="I71" s="54"/>
      <c r="J71" s="66">
        <f>(F71*3.5)+(G71*10)+(H71*8)+(I71*11.5)</f>
        <v>0</v>
      </c>
      <c r="K71" s="50"/>
      <c r="L71" s="50"/>
      <c r="M71" s="64">
        <f>L71-K71</f>
        <v>0</v>
      </c>
      <c r="N71" s="50"/>
      <c r="O71" s="64">
        <f>E71+M71-N71</f>
        <v>0</v>
      </c>
      <c r="P71" s="54"/>
      <c r="Q71" s="54"/>
    </row>
    <row r="72" spans="1:17" x14ac:dyDescent="0.3">
      <c r="A72" s="42"/>
      <c r="B72" s="55"/>
      <c r="C72" s="51"/>
      <c r="D72" s="51"/>
      <c r="E72" s="65"/>
      <c r="F72" s="55"/>
      <c r="G72" s="55"/>
      <c r="H72" s="55"/>
      <c r="I72" s="55"/>
      <c r="J72" s="67"/>
      <c r="K72" s="51"/>
      <c r="L72" s="51"/>
      <c r="M72" s="65"/>
      <c r="N72" s="51"/>
      <c r="O72" s="65"/>
      <c r="P72" s="55"/>
      <c r="Q72" s="55"/>
    </row>
    <row r="73" spans="1:17" x14ac:dyDescent="0.3">
      <c r="A73" s="41"/>
      <c r="B73" s="54"/>
      <c r="C73" s="50"/>
      <c r="D73" s="50"/>
      <c r="E73" s="52">
        <f>D73-C73</f>
        <v>0</v>
      </c>
      <c r="F73" s="54"/>
      <c r="G73" s="54"/>
      <c r="H73" s="54"/>
      <c r="I73" s="54"/>
      <c r="J73" s="60">
        <f>(F73*3.5)+(G73*10)+(H73*8)+(I73*11.5)</f>
        <v>0</v>
      </c>
      <c r="K73" s="50"/>
      <c r="L73" s="50"/>
      <c r="M73" s="52">
        <f>L73-K73</f>
        <v>0</v>
      </c>
      <c r="N73" s="50"/>
      <c r="O73" s="52">
        <f>E73+M73-N73</f>
        <v>0</v>
      </c>
      <c r="P73" s="54"/>
      <c r="Q73" s="54"/>
    </row>
    <row r="74" spans="1:17" x14ac:dyDescent="0.3">
      <c r="A74" s="42"/>
      <c r="B74" s="55"/>
      <c r="C74" s="51"/>
      <c r="D74" s="51"/>
      <c r="E74" s="53"/>
      <c r="F74" s="55"/>
      <c r="G74" s="55"/>
      <c r="H74" s="55"/>
      <c r="I74" s="55"/>
      <c r="J74" s="61"/>
      <c r="K74" s="51"/>
      <c r="L74" s="51"/>
      <c r="M74" s="53"/>
      <c r="N74" s="51"/>
      <c r="O74" s="53"/>
      <c r="P74" s="55"/>
      <c r="Q74" s="55"/>
    </row>
    <row r="75" spans="1:17" x14ac:dyDescent="0.3">
      <c r="A75" s="41"/>
      <c r="B75" s="54"/>
      <c r="C75" s="50"/>
      <c r="D75" s="50"/>
      <c r="E75" s="52">
        <f>D75-C75</f>
        <v>0</v>
      </c>
      <c r="F75" s="54"/>
      <c r="G75" s="54"/>
      <c r="H75" s="54"/>
      <c r="I75" s="54"/>
      <c r="J75" s="60">
        <f>(F75*3.5)+(G75*10)+(H75*8)+(I75*11.5)</f>
        <v>0</v>
      </c>
      <c r="K75" s="50"/>
      <c r="L75" s="50"/>
      <c r="M75" s="52">
        <f>L75-K75</f>
        <v>0</v>
      </c>
      <c r="N75" s="50"/>
      <c r="O75" s="52">
        <f>E75+M75-N75</f>
        <v>0</v>
      </c>
      <c r="P75" s="54"/>
      <c r="Q75" s="54"/>
    </row>
    <row r="76" spans="1:17" x14ac:dyDescent="0.3">
      <c r="A76" s="42"/>
      <c r="B76" s="55"/>
      <c r="C76" s="51"/>
      <c r="D76" s="51"/>
      <c r="E76" s="53"/>
      <c r="F76" s="55"/>
      <c r="G76" s="55"/>
      <c r="H76" s="55"/>
      <c r="I76" s="55"/>
      <c r="J76" s="61"/>
      <c r="K76" s="51"/>
      <c r="L76" s="51"/>
      <c r="M76" s="53"/>
      <c r="N76" s="51"/>
      <c r="O76" s="53"/>
      <c r="P76" s="55"/>
      <c r="Q76" s="55"/>
    </row>
    <row r="77" spans="1:17" x14ac:dyDescent="0.3">
      <c r="A77" s="41"/>
      <c r="B77" s="54"/>
      <c r="C77" s="50"/>
      <c r="D77" s="50"/>
      <c r="E77" s="52">
        <f>D77-C77</f>
        <v>0</v>
      </c>
      <c r="F77" s="54"/>
      <c r="G77" s="54"/>
      <c r="H77" s="54"/>
      <c r="I77" s="54"/>
      <c r="J77" s="60">
        <f>(F77*3.5)+(G77*10)+(H77*8)+(I77*11.5)</f>
        <v>0</v>
      </c>
      <c r="K77" s="50"/>
      <c r="L77" s="50"/>
      <c r="M77" s="52">
        <f>L77-K77</f>
        <v>0</v>
      </c>
      <c r="N77" s="50"/>
      <c r="O77" s="52">
        <f>E77+M77-N77</f>
        <v>0</v>
      </c>
      <c r="P77" s="54"/>
      <c r="Q77" s="54"/>
    </row>
    <row r="78" spans="1:17" x14ac:dyDescent="0.3">
      <c r="A78" s="42"/>
      <c r="B78" s="55"/>
      <c r="C78" s="51"/>
      <c r="D78" s="51"/>
      <c r="E78" s="53"/>
      <c r="F78" s="55"/>
      <c r="G78" s="55"/>
      <c r="H78" s="55"/>
      <c r="I78" s="55"/>
      <c r="J78" s="61"/>
      <c r="K78" s="51"/>
      <c r="L78" s="51"/>
      <c r="M78" s="53"/>
      <c r="N78" s="51"/>
      <c r="O78" s="53"/>
      <c r="P78" s="55"/>
      <c r="Q78" s="55"/>
    </row>
    <row r="79" spans="1:17" x14ac:dyDescent="0.3">
      <c r="A79" s="41"/>
      <c r="B79" s="54"/>
      <c r="C79" s="50"/>
      <c r="D79" s="50"/>
      <c r="E79" s="52">
        <f>D79-C79</f>
        <v>0</v>
      </c>
      <c r="F79" s="54"/>
      <c r="G79" s="54"/>
      <c r="H79" s="54"/>
      <c r="I79" s="54"/>
      <c r="J79" s="60">
        <f>(F79*3.5)+(G79*10)+(H79*8)+(I79*11.5)</f>
        <v>0</v>
      </c>
      <c r="K79" s="50"/>
      <c r="L79" s="50"/>
      <c r="M79" s="52">
        <f>L79-K79</f>
        <v>0</v>
      </c>
      <c r="N79" s="50"/>
      <c r="O79" s="52">
        <f>E79+M79-N79</f>
        <v>0</v>
      </c>
      <c r="P79" s="54"/>
      <c r="Q79" s="54"/>
    </row>
    <row r="80" spans="1:17" x14ac:dyDescent="0.3">
      <c r="A80" s="42"/>
      <c r="B80" s="55"/>
      <c r="C80" s="51"/>
      <c r="D80" s="51"/>
      <c r="E80" s="53"/>
      <c r="F80" s="55"/>
      <c r="G80" s="55"/>
      <c r="H80" s="55"/>
      <c r="I80" s="55"/>
      <c r="J80" s="61"/>
      <c r="K80" s="51"/>
      <c r="L80" s="51"/>
      <c r="M80" s="53"/>
      <c r="N80" s="51"/>
      <c r="O80" s="53"/>
      <c r="P80" s="55"/>
      <c r="Q80" s="55"/>
    </row>
    <row r="81" spans="1:17" x14ac:dyDescent="0.3">
      <c r="A81" s="41"/>
      <c r="B81" s="54"/>
      <c r="C81" s="50"/>
      <c r="D81" s="50"/>
      <c r="E81" s="52">
        <f>D81-C81</f>
        <v>0</v>
      </c>
      <c r="F81" s="54"/>
      <c r="G81" s="54"/>
      <c r="H81" s="54"/>
      <c r="I81" s="54"/>
      <c r="J81" s="60">
        <f>(F81*3.5)+(G81*10)+(H81*8)+(I81*11.5)</f>
        <v>0</v>
      </c>
      <c r="K81" s="50"/>
      <c r="L81" s="50"/>
      <c r="M81" s="52">
        <f>L81-K81</f>
        <v>0</v>
      </c>
      <c r="N81" s="50"/>
      <c r="O81" s="52">
        <f>E81+M81-N81</f>
        <v>0</v>
      </c>
      <c r="P81" s="54"/>
      <c r="Q81" s="54"/>
    </row>
    <row r="82" spans="1:17" x14ac:dyDescent="0.3">
      <c r="A82" s="42"/>
      <c r="B82" s="55"/>
      <c r="C82" s="51"/>
      <c r="D82" s="51"/>
      <c r="E82" s="53"/>
      <c r="F82" s="55"/>
      <c r="G82" s="55"/>
      <c r="H82" s="55"/>
      <c r="I82" s="55"/>
      <c r="J82" s="61"/>
      <c r="K82" s="51"/>
      <c r="L82" s="51"/>
      <c r="M82" s="53"/>
      <c r="N82" s="51"/>
      <c r="O82" s="53"/>
      <c r="P82" s="55"/>
      <c r="Q82" s="55"/>
    </row>
    <row r="83" spans="1:17" ht="20.399999999999999" x14ac:dyDescent="0.35">
      <c r="B83" s="12"/>
      <c r="C83" s="12"/>
      <c r="D83" s="12"/>
      <c r="E83" s="12"/>
      <c r="F83" s="12"/>
      <c r="G83" s="12"/>
      <c r="H83" s="12"/>
      <c r="I83" s="12" t="s">
        <v>14</v>
      </c>
      <c r="J83" s="12"/>
      <c r="K83" s="12"/>
      <c r="L83" s="12"/>
      <c r="M83" s="12"/>
      <c r="N83" s="12"/>
      <c r="O83" s="13" t="s">
        <v>13</v>
      </c>
      <c r="P83" s="13" t="s">
        <v>12</v>
      </c>
      <c r="Q83" s="12"/>
    </row>
    <row r="84" spans="1:17" ht="20.399999999999999" x14ac:dyDescent="0.3">
      <c r="B84" s="62" t="s">
        <v>11</v>
      </c>
      <c r="C84" s="63"/>
      <c r="D84" s="11"/>
      <c r="E84" s="9">
        <f>INT(SUM(E15:E82)*24)+(MOD(SUM(E15:E82)*24,1))</f>
        <v>0</v>
      </c>
      <c r="F84" s="10">
        <f>SUM(F15:F82)</f>
        <v>0</v>
      </c>
      <c r="G84" s="10">
        <f>SUM(G15:G82)</f>
        <v>0</v>
      </c>
      <c r="H84" s="10">
        <f>SUM(H15:H82)</f>
        <v>0</v>
      </c>
      <c r="I84" s="10">
        <f>SUM(I15:I82)</f>
        <v>0</v>
      </c>
      <c r="J84" s="10">
        <f>SUM(J15:J82)</f>
        <v>0</v>
      </c>
      <c r="K84" s="8"/>
      <c r="L84" s="8"/>
      <c r="M84" s="9">
        <f>INT(SUM(M15:M82)*24)+(MOD(SUM(M15:M82)*24,1)*0.6)</f>
        <v>0</v>
      </c>
      <c r="N84" s="8"/>
      <c r="O84" s="7">
        <f>INT(SUM(O15:O82)*24)+(MOD(SUM(O15:O82)*24,1))</f>
        <v>0</v>
      </c>
      <c r="P84" s="6">
        <f>SUM(P21:P82)</f>
        <v>0</v>
      </c>
      <c r="Q84" s="6"/>
    </row>
    <row r="86" spans="1:17" x14ac:dyDescent="0.3">
      <c r="P86" s="5"/>
    </row>
    <row r="87" spans="1:17" ht="15.6" x14ac:dyDescent="0.3">
      <c r="N87" s="46" t="s">
        <v>10</v>
      </c>
      <c r="O87" s="45"/>
      <c r="P87" s="45">
        <f>COUNT(P21:P82)</f>
        <v>0</v>
      </c>
    </row>
    <row r="89" spans="1:17" x14ac:dyDescent="0.3">
      <c r="B89" s="1" t="s">
        <v>9</v>
      </c>
      <c r="D89" s="3"/>
      <c r="E89" s="3"/>
      <c r="F89" s="3"/>
      <c r="G89" s="4"/>
      <c r="H89" s="3"/>
      <c r="J89" s="3"/>
    </row>
    <row r="91" spans="1:17" x14ac:dyDescent="0.3">
      <c r="B91" s="1" t="s">
        <v>8</v>
      </c>
    </row>
    <row r="92" spans="1:17" x14ac:dyDescent="0.3">
      <c r="B92" s="1" t="s">
        <v>7</v>
      </c>
    </row>
    <row r="94" spans="1:17" x14ac:dyDescent="0.3">
      <c r="B94" s="49" t="s">
        <v>6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</row>
    <row r="95" spans="1:17" x14ac:dyDescent="0.3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</row>
    <row r="97" spans="2:15" x14ac:dyDescent="0.3">
      <c r="B97" s="49" t="s">
        <v>5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</row>
    <row r="98" spans="2:15" x14ac:dyDescent="0.3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</row>
    <row r="99" spans="2:15" x14ac:dyDescent="0.3"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5" x14ac:dyDescent="0.3">
      <c r="B100" s="2" t="s">
        <v>4</v>
      </c>
      <c r="J100" s="2" t="s">
        <v>54</v>
      </c>
      <c r="K100" s="2"/>
      <c r="L100" s="48" t="s">
        <v>53</v>
      </c>
      <c r="M100" s="44"/>
      <c r="N100" s="44"/>
      <c r="O100" s="44"/>
    </row>
    <row r="102" spans="2:15" x14ac:dyDescent="0.3">
      <c r="B102" s="48" t="s">
        <v>3</v>
      </c>
      <c r="C102" s="44"/>
      <c r="D102" s="44"/>
      <c r="E102" s="44"/>
      <c r="J102" s="48" t="s">
        <v>2</v>
      </c>
      <c r="K102" s="44"/>
      <c r="L102" s="44"/>
      <c r="M102" s="44"/>
    </row>
    <row r="103" spans="2:15" x14ac:dyDescent="0.3">
      <c r="B103" s="1" t="s">
        <v>1</v>
      </c>
      <c r="J103" s="1" t="s">
        <v>0</v>
      </c>
    </row>
  </sheetData>
  <sheetProtection algorithmName="SHA-512" hashValue="pXHCXmXPXsyE/v87QkTfUpI+wCvbXOAFWUbXbboSe04XbAjp5FUx8OePbMDowGyCzXaHoNlvWH//yLVXNomuqw==" saltValue="dH9rFbytpJPbqnyhTn9weg==" spinCount="100000" sheet="1" objects="1" scenarios="1" selectLockedCells="1"/>
  <mergeCells count="519">
    <mergeCell ref="B29:B30"/>
    <mergeCell ref="C29:C30"/>
    <mergeCell ref="D29:D30"/>
    <mergeCell ref="E29:E30"/>
    <mergeCell ref="F29:F30"/>
    <mergeCell ref="G29:G30"/>
    <mergeCell ref="H29:H30"/>
    <mergeCell ref="B5:Q5"/>
    <mergeCell ref="K14:P14"/>
    <mergeCell ref="B19:B20"/>
    <mergeCell ref="C19:D19"/>
    <mergeCell ref="E19:E20"/>
    <mergeCell ref="F19:J19"/>
    <mergeCell ref="K19:L19"/>
    <mergeCell ref="M19:M20"/>
    <mergeCell ref="N19:N20"/>
    <mergeCell ref="O19:O20"/>
    <mergeCell ref="A12:B12"/>
    <mergeCell ref="B21:B22"/>
    <mergeCell ref="C21:C22"/>
    <mergeCell ref="D21:D22"/>
    <mergeCell ref="E21:E22"/>
    <mergeCell ref="F21:F22"/>
    <mergeCell ref="G21:G22"/>
    <mergeCell ref="H21:H22"/>
    <mergeCell ref="I21:I22"/>
    <mergeCell ref="B25:B26"/>
    <mergeCell ref="C25:C26"/>
    <mergeCell ref="D25:D26"/>
    <mergeCell ref="E25:E26"/>
    <mergeCell ref="F25:F26"/>
    <mergeCell ref="G25:G26"/>
    <mergeCell ref="H25:H26"/>
    <mergeCell ref="I25:I26"/>
    <mergeCell ref="J21:J22"/>
    <mergeCell ref="K21:K22"/>
    <mergeCell ref="L21:L22"/>
    <mergeCell ref="M21:M22"/>
    <mergeCell ref="N21:N22"/>
    <mergeCell ref="O21:O22"/>
    <mergeCell ref="P21:P22"/>
    <mergeCell ref="Q21:Q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M29:M30"/>
    <mergeCell ref="N29:N30"/>
    <mergeCell ref="O29:O30"/>
    <mergeCell ref="P29:P30"/>
    <mergeCell ref="Q29:Q30"/>
    <mergeCell ref="J25:J26"/>
    <mergeCell ref="K25:K26"/>
    <mergeCell ref="L25:L26"/>
    <mergeCell ref="M25:M26"/>
    <mergeCell ref="N25:N26"/>
    <mergeCell ref="O25:O26"/>
    <mergeCell ref="P25:P26"/>
    <mergeCell ref="Q25:Q26"/>
    <mergeCell ref="K27:K28"/>
    <mergeCell ref="L27:L28"/>
    <mergeCell ref="M27:M28"/>
    <mergeCell ref="N27:N28"/>
    <mergeCell ref="O27:O28"/>
    <mergeCell ref="P27:P28"/>
    <mergeCell ref="Q27:Q28"/>
    <mergeCell ref="F31:F32"/>
    <mergeCell ref="G31:G32"/>
    <mergeCell ref="H31:H32"/>
    <mergeCell ref="I31:I32"/>
    <mergeCell ref="J31:J32"/>
    <mergeCell ref="I29:I30"/>
    <mergeCell ref="J29:J30"/>
    <mergeCell ref="K29:K30"/>
    <mergeCell ref="L29:L30"/>
    <mergeCell ref="K31:K32"/>
    <mergeCell ref="L31:L32"/>
    <mergeCell ref="M31:M32"/>
    <mergeCell ref="N31:N32"/>
    <mergeCell ref="O31:O32"/>
    <mergeCell ref="P31:P32"/>
    <mergeCell ref="Q31:Q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B31:B32"/>
    <mergeCell ref="C31:C32"/>
    <mergeCell ref="D31:D32"/>
    <mergeCell ref="E31:E32"/>
    <mergeCell ref="O33:O34"/>
    <mergeCell ref="P33:P34"/>
    <mergeCell ref="Q33:Q34"/>
    <mergeCell ref="B35:B36"/>
    <mergeCell ref="C35:C36"/>
    <mergeCell ref="D35:D36"/>
    <mergeCell ref="E35:E36"/>
    <mergeCell ref="F35:F36"/>
    <mergeCell ref="N35:N36"/>
    <mergeCell ref="O35:O36"/>
    <mergeCell ref="P35:P36"/>
    <mergeCell ref="Q35:Q36"/>
    <mergeCell ref="G35:G36"/>
    <mergeCell ref="L37:L38"/>
    <mergeCell ref="M35:M36"/>
    <mergeCell ref="H35:H36"/>
    <mergeCell ref="I35:I36"/>
    <mergeCell ref="J35:J36"/>
    <mergeCell ref="K35:K36"/>
    <mergeCell ref="B39:B40"/>
    <mergeCell ref="C39:C40"/>
    <mergeCell ref="D39:D40"/>
    <mergeCell ref="E39:E40"/>
    <mergeCell ref="F39:F40"/>
    <mergeCell ref="G37:G38"/>
    <mergeCell ref="L39:L40"/>
    <mergeCell ref="M37:M38"/>
    <mergeCell ref="L35:L36"/>
    <mergeCell ref="B37:B38"/>
    <mergeCell ref="C37:C38"/>
    <mergeCell ref="D37:D38"/>
    <mergeCell ref="E37:E38"/>
    <mergeCell ref="F37:F38"/>
    <mergeCell ref="H37:H38"/>
    <mergeCell ref="I37:I38"/>
    <mergeCell ref="J37:J38"/>
    <mergeCell ref="K37:K38"/>
    <mergeCell ref="N37:N38"/>
    <mergeCell ref="O37:O38"/>
    <mergeCell ref="P37:P38"/>
    <mergeCell ref="Q37:Q38"/>
    <mergeCell ref="N39:N40"/>
    <mergeCell ref="O39:O40"/>
    <mergeCell ref="P39:P40"/>
    <mergeCell ref="Q39:Q40"/>
    <mergeCell ref="B41:B42"/>
    <mergeCell ref="C41:C42"/>
    <mergeCell ref="D41:D42"/>
    <mergeCell ref="E41:E42"/>
    <mergeCell ref="F41:F42"/>
    <mergeCell ref="G39:G40"/>
    <mergeCell ref="H41:H42"/>
    <mergeCell ref="I41:I42"/>
    <mergeCell ref="J41:J42"/>
    <mergeCell ref="K41:K42"/>
    <mergeCell ref="L41:L42"/>
    <mergeCell ref="M39:M40"/>
    <mergeCell ref="H39:H40"/>
    <mergeCell ref="I39:I40"/>
    <mergeCell ref="J39:J40"/>
    <mergeCell ref="K39:K40"/>
    <mergeCell ref="B43:B44"/>
    <mergeCell ref="C43:C44"/>
    <mergeCell ref="D43:D44"/>
    <mergeCell ref="E43:E44"/>
    <mergeCell ref="F43:F44"/>
    <mergeCell ref="G41:G42"/>
    <mergeCell ref="L43:L44"/>
    <mergeCell ref="M41:M42"/>
    <mergeCell ref="N41:N42"/>
    <mergeCell ref="O41:O42"/>
    <mergeCell ref="P41:P42"/>
    <mergeCell ref="Q41:Q42"/>
    <mergeCell ref="N43:N44"/>
    <mergeCell ref="O43:O44"/>
    <mergeCell ref="P43:P44"/>
    <mergeCell ref="Q43:Q44"/>
    <mergeCell ref="B45:B46"/>
    <mergeCell ref="C45:C46"/>
    <mergeCell ref="D45:D46"/>
    <mergeCell ref="E45:E46"/>
    <mergeCell ref="F45:F46"/>
    <mergeCell ref="G43:G44"/>
    <mergeCell ref="H45:H46"/>
    <mergeCell ref="I45:I46"/>
    <mergeCell ref="J45:J46"/>
    <mergeCell ref="K45:K46"/>
    <mergeCell ref="L45:L46"/>
    <mergeCell ref="M43:M44"/>
    <mergeCell ref="H43:H44"/>
    <mergeCell ref="I43:I44"/>
    <mergeCell ref="J43:J44"/>
    <mergeCell ref="K43:K44"/>
    <mergeCell ref="O45:O46"/>
    <mergeCell ref="B47:B48"/>
    <mergeCell ref="C47:C48"/>
    <mergeCell ref="D47:D48"/>
    <mergeCell ref="E47:E48"/>
    <mergeCell ref="F47:F48"/>
    <mergeCell ref="G45:G46"/>
    <mergeCell ref="L47:L48"/>
    <mergeCell ref="M45:M46"/>
    <mergeCell ref="N45:N46"/>
    <mergeCell ref="D57:D58"/>
    <mergeCell ref="E57:E58"/>
    <mergeCell ref="F57:F58"/>
    <mergeCell ref="L57:L58"/>
    <mergeCell ref="N57:N58"/>
    <mergeCell ref="P45:P46"/>
    <mergeCell ref="Q45:Q46"/>
    <mergeCell ref="M47:M48"/>
    <mergeCell ref="N47:N48"/>
    <mergeCell ref="O47:O48"/>
    <mergeCell ref="P47:P48"/>
    <mergeCell ref="Q47:Q48"/>
    <mergeCell ref="G47:G48"/>
    <mergeCell ref="H47:H48"/>
    <mergeCell ref="I47:I48"/>
    <mergeCell ref="J47:J48"/>
    <mergeCell ref="K47:K48"/>
    <mergeCell ref="L49:L50"/>
    <mergeCell ref="P49:P50"/>
    <mergeCell ref="Q49:Q50"/>
    <mergeCell ref="K51:K52"/>
    <mergeCell ref="L51:L52"/>
    <mergeCell ref="M49:M50"/>
    <mergeCell ref="H49:H50"/>
    <mergeCell ref="B49:B50"/>
    <mergeCell ref="C49:C50"/>
    <mergeCell ref="D49:D50"/>
    <mergeCell ref="E49:E50"/>
    <mergeCell ref="F49:F50"/>
    <mergeCell ref="N49:N50"/>
    <mergeCell ref="O49:O50"/>
    <mergeCell ref="B53:B54"/>
    <mergeCell ref="C53:C54"/>
    <mergeCell ref="D53:D54"/>
    <mergeCell ref="E53:E54"/>
    <mergeCell ref="F53:F54"/>
    <mergeCell ref="L53:L54"/>
    <mergeCell ref="N53:N54"/>
    <mergeCell ref="O53:O54"/>
    <mergeCell ref="B51:B52"/>
    <mergeCell ref="C51:C52"/>
    <mergeCell ref="D51:D52"/>
    <mergeCell ref="E51:E52"/>
    <mergeCell ref="F51:F52"/>
    <mergeCell ref="G49:G50"/>
    <mergeCell ref="H51:H52"/>
    <mergeCell ref="I51:I52"/>
    <mergeCell ref="J51:J52"/>
    <mergeCell ref="I49:I50"/>
    <mergeCell ref="J49:J50"/>
    <mergeCell ref="K49:K50"/>
    <mergeCell ref="G51:G52"/>
    <mergeCell ref="M51:M52"/>
    <mergeCell ref="N51:N52"/>
    <mergeCell ref="O51:O52"/>
    <mergeCell ref="P51:P52"/>
    <mergeCell ref="Q51:Q52"/>
    <mergeCell ref="P53:P54"/>
    <mergeCell ref="Q53:Q54"/>
    <mergeCell ref="B55:B56"/>
    <mergeCell ref="C55:C56"/>
    <mergeCell ref="D55:D56"/>
    <mergeCell ref="E55:E56"/>
    <mergeCell ref="F55:F56"/>
    <mergeCell ref="G53:G54"/>
    <mergeCell ref="H55:H56"/>
    <mergeCell ref="I55:I56"/>
    <mergeCell ref="J55:J56"/>
    <mergeCell ref="K55:K56"/>
    <mergeCell ref="L55:L56"/>
    <mergeCell ref="M53:M54"/>
    <mergeCell ref="H53:H54"/>
    <mergeCell ref="I53:I54"/>
    <mergeCell ref="J53:J54"/>
    <mergeCell ref="K53:K54"/>
    <mergeCell ref="G55:G56"/>
    <mergeCell ref="M55:M56"/>
    <mergeCell ref="N55:N56"/>
    <mergeCell ref="O55:O56"/>
    <mergeCell ref="P55:P56"/>
    <mergeCell ref="Q55:Q56"/>
    <mergeCell ref="O57:O58"/>
    <mergeCell ref="P57:P58"/>
    <mergeCell ref="Q57:Q58"/>
    <mergeCell ref="B59:B60"/>
    <mergeCell ref="C59:C60"/>
    <mergeCell ref="D59:D60"/>
    <mergeCell ref="E59:E60"/>
    <mergeCell ref="F59:F60"/>
    <mergeCell ref="G57:G58"/>
    <mergeCell ref="H59:H60"/>
    <mergeCell ref="I59:I60"/>
    <mergeCell ref="J59:J60"/>
    <mergeCell ref="K59:K60"/>
    <mergeCell ref="L59:L60"/>
    <mergeCell ref="M57:M58"/>
    <mergeCell ref="H57:H58"/>
    <mergeCell ref="I57:I58"/>
    <mergeCell ref="J57:J58"/>
    <mergeCell ref="K57:K58"/>
    <mergeCell ref="O59:O60"/>
    <mergeCell ref="P59:P60"/>
    <mergeCell ref="Q59:Q60"/>
    <mergeCell ref="B57:B58"/>
    <mergeCell ref="C57:C58"/>
    <mergeCell ref="C61:C62"/>
    <mergeCell ref="D61:D62"/>
    <mergeCell ref="E61:E62"/>
    <mergeCell ref="F61:F62"/>
    <mergeCell ref="G59:G60"/>
    <mergeCell ref="L61:L62"/>
    <mergeCell ref="M59:M60"/>
    <mergeCell ref="N59:N60"/>
    <mergeCell ref="M61:M62"/>
    <mergeCell ref="N61:N62"/>
    <mergeCell ref="O61:O62"/>
    <mergeCell ref="P61:P62"/>
    <mergeCell ref="Q61:Q62"/>
    <mergeCell ref="G61:G62"/>
    <mergeCell ref="H61:H62"/>
    <mergeCell ref="I61:I62"/>
    <mergeCell ref="J61:J62"/>
    <mergeCell ref="K61:K62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B61:B62"/>
    <mergeCell ref="Q63:Q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L67:L68"/>
    <mergeCell ref="M67:M68"/>
    <mergeCell ref="N67:N68"/>
    <mergeCell ref="O67:O68"/>
    <mergeCell ref="P67:P68"/>
    <mergeCell ref="Q67:Q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P69:P70"/>
    <mergeCell ref="Q69:Q70"/>
    <mergeCell ref="B67:B68"/>
    <mergeCell ref="C67:C68"/>
    <mergeCell ref="K67:K68"/>
    <mergeCell ref="D67:D68"/>
    <mergeCell ref="E67:E68"/>
    <mergeCell ref="F67:F68"/>
    <mergeCell ref="G67:G68"/>
    <mergeCell ref="H67:H68"/>
    <mergeCell ref="I67:I68"/>
    <mergeCell ref="J67:J68"/>
    <mergeCell ref="K71:K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P75:P76"/>
    <mergeCell ref="Q75:Q76"/>
    <mergeCell ref="G75:G76"/>
    <mergeCell ref="H75:H76"/>
    <mergeCell ref="I75:I76"/>
    <mergeCell ref="J75:J76"/>
    <mergeCell ref="K75:K76"/>
    <mergeCell ref="L75:L76"/>
    <mergeCell ref="L71:L72"/>
    <mergeCell ref="M71:M72"/>
    <mergeCell ref="N71:N72"/>
    <mergeCell ref="O71:O72"/>
    <mergeCell ref="P71:P72"/>
    <mergeCell ref="Q71:Q72"/>
    <mergeCell ref="K73:K74"/>
    <mergeCell ref="L73:L74"/>
    <mergeCell ref="M73:M74"/>
    <mergeCell ref="N73:N74"/>
    <mergeCell ref="O73:O74"/>
    <mergeCell ref="P73:P74"/>
    <mergeCell ref="Q73:Q74"/>
    <mergeCell ref="B84:C84"/>
    <mergeCell ref="M75:M76"/>
    <mergeCell ref="N75:N76"/>
    <mergeCell ref="O75:O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O78"/>
    <mergeCell ref="B81:B82"/>
    <mergeCell ref="B75:B76"/>
    <mergeCell ref="C75:C76"/>
    <mergeCell ref="D75:D76"/>
    <mergeCell ref="E75:E76"/>
    <mergeCell ref="F75:F76"/>
    <mergeCell ref="J81:J82"/>
    <mergeCell ref="K81:K82"/>
    <mergeCell ref="P77:P78"/>
    <mergeCell ref="Q77:Q78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O80"/>
    <mergeCell ref="P79:P80"/>
    <mergeCell ref="Q79:Q80"/>
    <mergeCell ref="B94:O95"/>
    <mergeCell ref="B97:O98"/>
    <mergeCell ref="L81:L82"/>
    <mergeCell ref="M81:M82"/>
    <mergeCell ref="N81:N82"/>
    <mergeCell ref="O81:O82"/>
    <mergeCell ref="P81:P82"/>
    <mergeCell ref="Q81:Q82"/>
    <mergeCell ref="F9:I9"/>
    <mergeCell ref="F11:I11"/>
    <mergeCell ref="C11:D11"/>
    <mergeCell ref="C10:D10"/>
    <mergeCell ref="C9:D9"/>
    <mergeCell ref="M9:N9"/>
    <mergeCell ref="M10:N10"/>
    <mergeCell ref="M11:N11"/>
    <mergeCell ref="G10:I10"/>
    <mergeCell ref="C81:C82"/>
    <mergeCell ref="D81:D82"/>
    <mergeCell ref="E81:E82"/>
    <mergeCell ref="F81:F82"/>
    <mergeCell ref="G81:G82"/>
    <mergeCell ref="H81:H82"/>
    <mergeCell ref="I81:I82"/>
  </mergeCells>
  <pageMargins left="0.39370078740157483" right="0.22" top="0.19685039370078741" bottom="0.26" header="0.51181102362204722" footer="0.16"/>
  <pageSetup paperSize="9" scale="81" orientation="landscape" r:id="rId1"/>
  <headerFooter alignWithMargins="0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r:id="rId5">
            <anchor moveWithCells="1">
              <from>
                <xdr:col>1</xdr:col>
                <xdr:colOff>45720</xdr:colOff>
                <xdr:row>0</xdr:row>
                <xdr:rowOff>38100</xdr:rowOff>
              </from>
              <to>
                <xdr:col>5</xdr:col>
                <xdr:colOff>7620</xdr:colOff>
                <xdr:row>3</xdr:row>
                <xdr:rowOff>60960</xdr:rowOff>
              </to>
            </anchor>
          </objectPr>
        </oleObject>
      </mc:Choice>
      <mc:Fallback>
        <oleObject progId="Word.Document.12" shapeId="1027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locked="0" defaultSize="0" autoFill="0" autoLine="0" autoPict="0">
                <anchor moveWithCells="1">
                  <from>
                    <xdr:col>3</xdr:col>
                    <xdr:colOff>335280</xdr:colOff>
                    <xdr:row>15</xdr:row>
                    <xdr:rowOff>0</xdr:rowOff>
                  </from>
                  <to>
                    <xdr:col>5</xdr:col>
                    <xdr:colOff>160020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locked="0" defaultSize="0" autoFill="0" autoLine="0" autoPict="0">
                <anchor moveWithCells="1">
                  <from>
                    <xdr:col>4</xdr:col>
                    <xdr:colOff>876300</xdr:colOff>
                    <xdr:row>15</xdr:row>
                    <xdr:rowOff>0</xdr:rowOff>
                  </from>
                  <to>
                    <xdr:col>7</xdr:col>
                    <xdr:colOff>144780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locked="0" defaultSize="0" autoFill="0" autoLine="0" autoPict="0">
                <anchor moveWithCells="1">
                  <from>
                    <xdr:col>13</xdr:col>
                    <xdr:colOff>190500</xdr:colOff>
                    <xdr:row>6</xdr:row>
                    <xdr:rowOff>121920</xdr:rowOff>
                  </from>
                  <to>
                    <xdr:col>14</xdr:col>
                    <xdr:colOff>7620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locked="0" defaultSize="0" autoFill="0" autoLine="0" autoPict="0">
                <anchor moveWithCells="1">
                  <from>
                    <xdr:col>2</xdr:col>
                    <xdr:colOff>137160</xdr:colOff>
                    <xdr:row>88</xdr:row>
                    <xdr:rowOff>0</xdr:rowOff>
                  </from>
                  <to>
                    <xdr:col>3</xdr:col>
                    <xdr:colOff>449580</xdr:colOff>
                    <xdr:row>89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locked="0" defaultSize="0" autoFill="0" autoLine="0" autoPict="0">
                <anchor moveWithCells="1">
                  <from>
                    <xdr:col>4</xdr:col>
                    <xdr:colOff>160020</xdr:colOff>
                    <xdr:row>88</xdr:row>
                    <xdr:rowOff>0</xdr:rowOff>
                  </from>
                  <to>
                    <xdr:col>6</xdr:col>
                    <xdr:colOff>83820</xdr:colOff>
                    <xdr:row>89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Ignace Berret</dc:creator>
  <cp:lastModifiedBy>Michel Darbellay</cp:lastModifiedBy>
  <cp:lastPrinted>2016-05-10T15:28:40Z</cp:lastPrinted>
  <dcterms:created xsi:type="dcterms:W3CDTF">2016-05-10T13:52:27Z</dcterms:created>
  <dcterms:modified xsi:type="dcterms:W3CDTF">2016-06-08T14:50:16Z</dcterms:modified>
</cp:coreProperties>
</file>